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ATICOS 2024\"/>
    </mc:Choice>
  </mc:AlternateContent>
  <xr:revisionPtr revIDLastSave="0" documentId="13_ncr:1_{6D4F8D11-47FC-49A4-A10F-66C0D3FC19FF}" xr6:coauthVersionLast="47" xr6:coauthVersionMax="47" xr10:uidLastSave="{00000000-0000-0000-0000-000000000000}"/>
  <bookViews>
    <workbookView xWindow="-120" yWindow="-120" windowWidth="29040" windowHeight="15720" xr2:uid="{920C1834-27C6-4AD2-A73A-CEC13859E0B0}"/>
  </bookViews>
  <sheets>
    <sheet name="MSHM" sheetId="8" r:id="rId1"/>
    <sheet name="OMMH2" sheetId="7" r:id="rId2"/>
    <sheet name="DMFM2" sheetId="6" r:id="rId3"/>
    <sheet name="OMMH EXT" sheetId="5" r:id="rId4"/>
    <sheet name="DMFM EXT" sheetId="4" r:id="rId5"/>
    <sheet name="OMMH1" sheetId="1" r:id="rId6"/>
    <sheet name="DMFM" sheetId="3" r:id="rId7"/>
  </sheets>
  <definedNames>
    <definedName name="_xlnm.Print_Area" localSheetId="6">DMFM!$B$1:$N$66</definedName>
    <definedName name="_xlnm.Print_Area" localSheetId="4">'DMFM EXT'!$B$1:$N$66</definedName>
    <definedName name="_xlnm.Print_Area" localSheetId="2">DMFM2!$B$1:$N$66</definedName>
    <definedName name="_xlnm.Print_Area" localSheetId="0">MSHM!$B$1:$N$66</definedName>
    <definedName name="_xlnm.Print_Area" localSheetId="3">'OMMH EXT'!$B$1:$N$66</definedName>
    <definedName name="_xlnm.Print_Area" localSheetId="5">OMMH1!$B$1:$N$66</definedName>
    <definedName name="_xlnm.Print_Area" localSheetId="1">OMMH2!$B$1:$N$66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8" l="1"/>
  <c r="J40" i="8"/>
  <c r="J42" i="8" s="1"/>
  <c r="M43" i="8" s="1"/>
  <c r="M40" i="7"/>
  <c r="J40" i="7"/>
  <c r="J42" i="7" s="1"/>
  <c r="M43" i="7" s="1"/>
  <c r="M46" i="6"/>
  <c r="M47" i="8" l="1"/>
  <c r="M9" i="8" s="1"/>
  <c r="B11" i="8" s="1"/>
  <c r="M47" i="7"/>
  <c r="M9" i="7" s="1"/>
  <c r="B11" i="7" s="1"/>
  <c r="M40" i="6"/>
  <c r="J40" i="6"/>
  <c r="J42" i="6" s="1"/>
  <c r="M43" i="6" s="1"/>
  <c r="M47" i="6" s="1"/>
  <c r="M9" i="6" s="1"/>
  <c r="B11" i="6" s="1"/>
  <c r="M40" i="5"/>
  <c r="J40" i="5"/>
  <c r="J42" i="5" s="1"/>
  <c r="M40" i="4"/>
  <c r="J40" i="4"/>
  <c r="J42" i="4" s="1"/>
  <c r="M43" i="4" s="1"/>
  <c r="M40" i="1"/>
  <c r="M40" i="3"/>
  <c r="J40" i="3"/>
  <c r="J42" i="3" s="1"/>
  <c r="M43" i="3" s="1"/>
  <c r="J40" i="1"/>
  <c r="J42" i="1" s="1"/>
  <c r="M43" i="1" s="1"/>
  <c r="M47" i="3" l="1"/>
  <c r="M9" i="3" s="1"/>
  <c r="B11" i="3" s="1"/>
  <c r="M47" i="5"/>
  <c r="M9" i="5" s="1"/>
  <c r="B11" i="5" s="1"/>
  <c r="M47" i="4"/>
  <c r="M9" i="4" s="1"/>
  <c r="B11" i="4" s="1"/>
  <c r="M47" i="1"/>
  <c r="M9" i="1" s="1"/>
  <c r="B11" i="1" s="1"/>
</calcChain>
</file>

<file path=xl/sharedStrings.xml><?xml version="1.0" encoding="utf-8"?>
<sst xmlns="http://schemas.openxmlformats.org/spreadsheetml/2006/main" count="761" uniqueCount="93">
  <si>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</si>
  <si>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</si>
  <si>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</si>
  <si>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</si>
  <si>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</si>
  <si>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</si>
  <si>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</si>
  <si>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</si>
  <si>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</si>
  <si>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</si>
  <si>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AL </t>
  </si>
  <si>
    <t xml:space="preserve"> de </t>
  </si>
  <si>
    <t>Vehículo part.</t>
  </si>
  <si>
    <t xml:space="preserve">Vehículo Oficial  </t>
  </si>
  <si>
    <t>X</t>
  </si>
  <si>
    <t>Avión</t>
  </si>
  <si>
    <t>Otro</t>
  </si>
  <si>
    <t xml:space="preserve">HONDA </t>
  </si>
  <si>
    <t xml:space="preserve">PAILOT 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</si>
  <si>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</si>
  <si>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</si>
  <si>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</si>
  <si>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</si>
  <si>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</si>
  <si>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</si>
  <si>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</si>
  <si>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</si>
  <si>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</si>
  <si>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</si>
  <si>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</si>
  <si>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</si>
  <si>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</si>
  <si>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>Km..</t>
  </si>
  <si>
    <t>Kilometros por recorrer</t>
  </si>
  <si>
    <t xml:space="preserve">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</si>
  <si>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</si>
  <si>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</si>
  <si>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</si>
  <si>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</si>
  <si>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</si>
  <si>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</si>
  <si>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</si>
  <si>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</si>
  <si>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</si>
  <si>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</si>
  <si>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</si>
  <si>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</si>
  <si>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</si>
  <si>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</si>
  <si>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 xml:space="preserve">DULCE MARÍA FUENTES MANCILLAS </t>
  </si>
  <si>
    <t>N  o  m  b  r  e</t>
  </si>
  <si>
    <t xml:space="preserve">DIRECTORA DE ADMINISTRACION Y FINANZAS </t>
  </si>
  <si>
    <t xml:space="preserve">COMISIONADA PRESIDENTA </t>
  </si>
  <si>
    <t>P u e s t o</t>
  </si>
  <si>
    <t>AUXILIAR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</si>
  <si>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</si>
  <si>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</si>
  <si>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</si>
  <si>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>NOVIEMBRE</t>
  </si>
  <si>
    <t xml:space="preserve">NOVIEMBRE </t>
  </si>
  <si>
    <t>Hospedaje</t>
  </si>
  <si>
    <t>ZACATECAS</t>
  </si>
  <si>
    <t>TRANSITO LOCAL</t>
  </si>
  <si>
    <t>(CINCO MIL OCHOSCIENTOS SESENTA Y DOS PESOS 78/100 MN)</t>
  </si>
  <si>
    <t>OSCAR MANUEL MORALES HERNANDEZ</t>
  </si>
  <si>
    <t>(SEIS MIL SEISCIENTOS NUEVE PESOS 69/100 MN)</t>
  </si>
  <si>
    <t xml:space="preserve">SEMANA NACIONAL DE TRANSPARENCIA 2024 EN LA CIUDAD DE ZACATECAS. </t>
  </si>
  <si>
    <t xml:space="preserve">TRASLADO DE LA COMISIONADA PRESIDENTA POR LA SEMANA NACIONAL DE TRANSPARENCIA 2024 EN LA CD DE ZACATECAS. </t>
  </si>
  <si>
    <t>AUXILIAR DE RECURSOS MATERIALES Y SERVICIOS GENERALES</t>
  </si>
  <si>
    <t>EXTENSIÓN DE VIATICO SEMANA NACIONAL DE TRANSPARENCIA 2024 EN LA CIUDAD DE ZACATECAS. POR REUNIONES Y CUESTIONES DE SEGURIDAD</t>
  </si>
  <si>
    <t>(CUATROMIL CUATROSCIENTOS CINCUENTA Y UNO PESOS 37/100 MN)</t>
  </si>
  <si>
    <t xml:space="preserve">EXTENSIÓN DE VIÁTICO DE TRASLADO DE LA COMISIONADA PRESIDENTA POR LA SEMANA NACIONAL DE TRANSPARENCIA 2024 EN LA CD DE ZACATECAS. POR REUNIONES DE LA COMISIONADA Y CUESTIONES DE SEGURIDAD </t>
  </si>
  <si>
    <t>(TRESMIL DOSCIENTOS CINCUENTA Y SIETE PESOS 10/100 MN)</t>
  </si>
  <si>
    <t>ASISTENCIA A "FORO DE BUENAS PRÁCTICAS TECNOLÓGICAS DEL SISTEMA NACIONAL DE TRANSPARENCIA" EN LA CD DE GUADALAJARA, JALISCO, LOS DIAS 19 Y 20 DE NOVIEMBRE 2024.</t>
  </si>
  <si>
    <t xml:space="preserve">PILOT </t>
  </si>
  <si>
    <t>10 TAXYS</t>
  </si>
  <si>
    <t>(OCHO MIL TRESCIENTOS SESENTA Y DOS PESOS 78/100 MN)</t>
  </si>
  <si>
    <t xml:space="preserve">AEROPUERTO MTY </t>
  </si>
  <si>
    <t xml:space="preserve">GUADALAJARA </t>
  </si>
  <si>
    <t xml:space="preserve">AEROPUERTO  GDL </t>
  </si>
  <si>
    <t>SALTILLO, COAH.</t>
  </si>
  <si>
    <t xml:space="preserve">AEROPUERTO DE MTY </t>
  </si>
  <si>
    <t xml:space="preserve">TRANSITO LOCAL </t>
  </si>
  <si>
    <t>(CINCO MIL SEISCIENTOS SETENTA Y CUATRO PESOS 96/100 MN)</t>
  </si>
  <si>
    <t>TRASLADO DE LA COMISIONADA PRESIDENTA DEL ICAI AL AEROPUERTO DE MONTERREY Y EL REGRESO A SALTILLO</t>
  </si>
  <si>
    <t xml:space="preserve">ACUDIR A LA CD DE MONTERREY, NUEVO LEÓN LOS DÍAS 22 Y 23 DE NOVIEMBRE DEL 2024 PARA ASISTIR AL CONGRESO NACIONAL DE JUSTICIA ALTERNATIVA Y RESTAURATIVA. </t>
  </si>
  <si>
    <t>MONTERREY</t>
  </si>
  <si>
    <t xml:space="preserve">MONTERREY </t>
  </si>
  <si>
    <t xml:space="preserve">MARIA DEL SOCORRO HERNANDEZ MANZANO </t>
  </si>
  <si>
    <t xml:space="preserve">TITULAR DEL ORGANO INTERNO DE CONTROL </t>
  </si>
  <si>
    <t xml:space="preserve">YARIS </t>
  </si>
  <si>
    <t>TOYOTA</t>
  </si>
  <si>
    <t>(SEIS MIL NOVESCIENTOS CINCUENTA Y TRES PESOS 93/100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</si>
</sst>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b/>
      <sz val="8"/>
      <color indexed="9"/>
      <name val="BankGothic Md BT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11" fillId="0" borderId="0" xfId="2" applyFont="1" applyAlignment="1">
      <alignment horizontal="center"/>
    </xf>
    <xf numFmtId="0" fontId="3" fillId="0" borderId="15" xfId="2" applyFont="1" applyBorder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10" fillId="0" borderId="0" xfId="2" applyFont="1"/>
    <xf numFmtId="44" fontId="3" fillId="0" borderId="0" xfId="2" applyNumberFormat="1" applyFont="1"/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0" fontId="10" fillId="2" borderId="14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7" fillId="0" borderId="11" xfId="2" applyNumberFormat="1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8" fillId="2" borderId="4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3" fillId="0" borderId="12" xfId="1" applyFont="1" applyBorder="1" applyAlignment="1">
      <alignment horizontal="center" wrapText="1"/>
    </xf>
    <xf numFmtId="0" fontId="3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164" fontId="3" fillId="0" borderId="0" xfId="2" applyNumberFormat="1" applyFont="1" applyAlignment="1">
      <alignment horizontal="center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</cellXfs>
  <cellStyles count="4">
    <cellStyle name="Moneda" xfId="1" builtinId="4"/>
    <cellStyle name="Moneda 2 2" xfId="3" xr:uid="{7014738A-A242-49DB-8229-37B364E8C404}"/>
    <cellStyle name="Normal" xfId="0" builtinId="0"/>
    <cellStyle name="Normal 2 2" xfId="2" xr:uid="{3C31D5C3-29AC-4078-835E-EF4902FC7A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0DB44BF-EC09-4132-9ADE-E0CDFCC78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E4CC78CB-CEFA-436A-A2FB-772B59FC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7BF4F929-C3A3-445F-9E59-DDB2FC91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3C7C4325-F86C-4106-BE19-518C1891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41FD409-0F2E-41B0-9EFD-3FFFA9B2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BD2CDCE-E153-4660-ABDA-EC773A57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6D7C5B71-9B76-43A6-AD60-20F68A9D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CE5428A7-7F9A-4492-9955-54C68F98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29DE1F2F-44AE-4664-8702-FE6802CC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7F5AC6EE-1C61-4426-BDDB-F6CF7708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80E7B9D4-8C43-460D-9E75-29B90BA86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4D53B11B-F2E4-4E2C-8C7D-A08E8AC7A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142B3971-53D3-48CF-964C-E0A44AC1A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D5711BB-9200-4F92-B6C3-B0E11226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30907657-FA14-421D-B62F-BBAA7FE8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7363A2C6-4C3A-4378-95CA-BB91B70D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8179044-E70B-40D9-BF97-B7D8C072D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0CE4835-3DDA-4678-9188-7AC8C2039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E5B8A2A5-8FE4-426D-B74D-AE2259447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79D67710-B6B3-483E-A957-957FE7A2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F845C59-482D-4FF0-83DE-0769E13C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916633E-E401-488F-96F4-991A83993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3F34490-1599-4231-9D8F-C2732BA1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66EC4A9B-BE61-48BE-95C7-5071C2BE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1B6E5693-B8EE-4190-85F6-4405281D9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CB6CB10-9BED-4E33-AC32-44874DAD0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3B8A7524-BF21-46F3-B41A-66CA509A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4B7FF2A7-954E-4E4B-A9EA-3DC65E1DE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E13A-D318-41A8-9163-232E032BDE7E}">
  <sheetPr>
    <pageSetUpPr fitToPage="1"/>
  </sheetPr>
  <dimension ref="A1:S487"/>
  <sheetViews>
    <sheetView tabSelected="1" topLeftCell="A25" zoomScale="120" zoomScaleNormal="120" workbookViewId="0">
      <selection activeCell="P39" sqref="P39:P54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9" style="4" bestFit="1" customWidth="1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7">
        <v>7</v>
      </c>
      <c r="N2" s="58"/>
    </row>
    <row r="3" spans="1:19">
      <c r="A3" s="5"/>
      <c r="B3" s="5"/>
      <c r="L3" s="59" t="s">
        <v>1</v>
      </c>
      <c r="M3" s="60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15</v>
      </c>
      <c r="K8" s="14" t="s">
        <v>5</v>
      </c>
      <c r="L8" s="61" t="s">
        <v>58</v>
      </c>
      <c r="M8" s="61"/>
      <c r="N8" s="12">
        <v>2024</v>
      </c>
    </row>
    <row r="9" spans="1:19" ht="15" customHeight="1">
      <c r="A9" s="5"/>
      <c r="B9" s="5"/>
      <c r="K9" s="62" t="s">
        <v>6</v>
      </c>
      <c r="L9" s="62"/>
      <c r="M9" s="63">
        <f>M47</f>
        <v>6953.93</v>
      </c>
      <c r="N9" s="64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3">
        <f>$M$9</f>
        <v>6953.93</v>
      </c>
      <c r="C11" s="54"/>
      <c r="D11" s="55" t="s">
        <v>92</v>
      </c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70" t="s">
        <v>85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9" ht="11.25" customHeight="1">
      <c r="A14" s="5"/>
      <c r="B14" s="73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</row>
    <row r="15" spans="1:19" ht="11.25" customHeight="1">
      <c r="A15" s="5"/>
      <c r="B15" s="73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S15" s="4" t="s">
        <v>9</v>
      </c>
    </row>
    <row r="16" spans="1:19" ht="11.25" customHeight="1">
      <c r="A16" s="5"/>
      <c r="B16" s="5"/>
      <c r="E16" s="16">
        <v>22</v>
      </c>
      <c r="F16" s="14" t="s">
        <v>5</v>
      </c>
      <c r="G16" s="74" t="s">
        <v>58</v>
      </c>
      <c r="H16" s="75"/>
      <c r="I16" s="14" t="s">
        <v>10</v>
      </c>
      <c r="J16" s="16">
        <v>23</v>
      </c>
      <c r="K16" s="14" t="s">
        <v>11</v>
      </c>
      <c r="L16" s="74" t="s">
        <v>59</v>
      </c>
      <c r="M16" s="75"/>
      <c r="N16" s="12">
        <v>2024</v>
      </c>
    </row>
    <row r="17" spans="1:14" ht="12" customHeight="1" thickBot="1">
      <c r="A17" s="5"/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2" customHeight="1" thickBot="1">
      <c r="A18" s="5"/>
      <c r="B18" s="79" t="s">
        <v>12</v>
      </c>
      <c r="C18" s="80"/>
      <c r="D18" s="17"/>
      <c r="E18" s="81" t="s">
        <v>13</v>
      </c>
      <c r="F18" s="82"/>
      <c r="G18" s="83"/>
      <c r="H18" s="17" t="s">
        <v>14</v>
      </c>
      <c r="I18" s="81" t="s">
        <v>15</v>
      </c>
      <c r="J18" s="83"/>
      <c r="K18" s="17"/>
      <c r="L18" s="81" t="s">
        <v>16</v>
      </c>
      <c r="M18" s="83"/>
      <c r="N18" s="17"/>
    </row>
    <row r="19" spans="1:14">
      <c r="A19" s="5"/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2.75" customHeight="1">
      <c r="A20" s="5"/>
      <c r="B20" s="84" t="s">
        <v>91</v>
      </c>
      <c r="C20" s="85"/>
      <c r="D20" s="85"/>
      <c r="E20" s="86"/>
      <c r="F20" s="87" t="s">
        <v>90</v>
      </c>
      <c r="G20" s="85"/>
      <c r="H20" s="85"/>
      <c r="I20" s="86"/>
      <c r="J20" s="88">
        <v>4</v>
      </c>
      <c r="K20" s="89"/>
      <c r="L20" s="57"/>
      <c r="M20" s="90"/>
      <c r="N20" s="58"/>
    </row>
    <row r="21" spans="1:14">
      <c r="A21" s="5"/>
      <c r="B21" s="65" t="s">
        <v>19</v>
      </c>
      <c r="C21" s="66"/>
      <c r="D21" s="66"/>
      <c r="E21" s="67"/>
      <c r="F21" s="68" t="s">
        <v>20</v>
      </c>
      <c r="G21" s="66"/>
      <c r="H21" s="66"/>
      <c r="I21" s="67"/>
      <c r="J21" s="68" t="s">
        <v>21</v>
      </c>
      <c r="K21" s="67"/>
      <c r="L21" s="68" t="s">
        <v>22</v>
      </c>
      <c r="M21" s="66"/>
      <c r="N21" s="69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14"/>
      <c r="F23" s="61" t="s">
        <v>25</v>
      </c>
      <c r="G23" s="61"/>
      <c r="J23" s="10"/>
      <c r="N23" s="12"/>
    </row>
    <row r="24" spans="1:14">
      <c r="A24" s="5"/>
      <c r="B24" s="5" t="s">
        <v>26</v>
      </c>
      <c r="D24" s="19">
        <v>1</v>
      </c>
      <c r="E24" s="14" t="s">
        <v>27</v>
      </c>
      <c r="F24" s="92">
        <v>3908.52</v>
      </c>
      <c r="G24" s="93"/>
      <c r="H24" s="4" t="s">
        <v>28</v>
      </c>
      <c r="J24" s="20"/>
      <c r="M24" s="94"/>
      <c r="N24" s="95"/>
    </row>
    <row r="25" spans="1:14">
      <c r="A25" s="5"/>
      <c r="B25" s="5"/>
      <c r="D25" s="19">
        <v>1</v>
      </c>
      <c r="E25" s="14" t="s">
        <v>27</v>
      </c>
      <c r="F25" s="96">
        <v>1411.41</v>
      </c>
      <c r="G25" s="96"/>
      <c r="H25" s="4" t="s">
        <v>29</v>
      </c>
      <c r="J25" s="10"/>
      <c r="M25" s="94"/>
      <c r="N25" s="95"/>
    </row>
    <row r="26" spans="1:14">
      <c r="A26" s="5"/>
      <c r="B26" s="18" t="s">
        <v>30</v>
      </c>
      <c r="D26" s="21"/>
      <c r="E26" s="14"/>
      <c r="F26" s="97"/>
      <c r="G26" s="97"/>
      <c r="M26" s="94"/>
      <c r="N26" s="95"/>
    </row>
    <row r="27" spans="1:14">
      <c r="A27" s="5"/>
      <c r="B27" s="5" t="s">
        <v>5</v>
      </c>
      <c r="C27" s="98" t="s">
        <v>31</v>
      </c>
      <c r="D27" s="98"/>
      <c r="E27" s="98"/>
      <c r="F27" s="14" t="s">
        <v>27</v>
      </c>
      <c r="G27" s="98" t="s">
        <v>86</v>
      </c>
      <c r="H27" s="99"/>
      <c r="I27" s="99"/>
      <c r="J27" s="22">
        <v>115</v>
      </c>
      <c r="K27" s="4" t="s">
        <v>32</v>
      </c>
      <c r="M27" s="94"/>
      <c r="N27" s="95"/>
    </row>
    <row r="28" spans="1:14">
      <c r="A28" s="5"/>
      <c r="B28" s="5" t="s">
        <v>5</v>
      </c>
      <c r="C28" s="98" t="s">
        <v>87</v>
      </c>
      <c r="D28" s="99"/>
      <c r="E28" s="99"/>
      <c r="F28" s="14" t="s">
        <v>27</v>
      </c>
      <c r="G28" s="98" t="s">
        <v>86</v>
      </c>
      <c r="H28" s="98"/>
      <c r="I28" s="98"/>
      <c r="J28" s="22">
        <v>150</v>
      </c>
      <c r="K28" s="4" t="s">
        <v>32</v>
      </c>
      <c r="N28" s="23"/>
    </row>
    <row r="29" spans="1:14">
      <c r="A29" s="5"/>
      <c r="B29" s="5" t="s">
        <v>5</v>
      </c>
      <c r="C29" s="91" t="s">
        <v>87</v>
      </c>
      <c r="D29" s="91"/>
      <c r="E29" s="91"/>
      <c r="F29" s="14" t="s">
        <v>27</v>
      </c>
      <c r="G29" s="91" t="s">
        <v>31</v>
      </c>
      <c r="H29" s="91"/>
      <c r="I29" s="91"/>
      <c r="J29" s="22">
        <v>115</v>
      </c>
      <c r="K29" s="4" t="s">
        <v>32</v>
      </c>
      <c r="N29" s="12"/>
    </row>
    <row r="30" spans="1:14">
      <c r="A30" s="5"/>
      <c r="B30" s="5" t="s">
        <v>5</v>
      </c>
      <c r="C30" s="98"/>
      <c r="D30" s="98"/>
      <c r="E30" s="98"/>
      <c r="F30" s="14" t="s">
        <v>27</v>
      </c>
      <c r="G30" s="98"/>
      <c r="H30" s="99"/>
      <c r="I30" s="99"/>
      <c r="J30" s="22"/>
      <c r="K30" s="4" t="s">
        <v>32</v>
      </c>
      <c r="N30" s="12"/>
    </row>
    <row r="31" spans="1:14" ht="11.25" customHeight="1">
      <c r="A31" s="5"/>
      <c r="B31" s="5" t="s">
        <v>5</v>
      </c>
      <c r="C31" s="98"/>
      <c r="D31" s="99"/>
      <c r="E31" s="99"/>
      <c r="F31" s="14" t="s">
        <v>27</v>
      </c>
      <c r="G31" s="98"/>
      <c r="H31" s="98"/>
      <c r="I31" s="98"/>
      <c r="J31" s="22"/>
      <c r="K31" s="4" t="s">
        <v>32</v>
      </c>
      <c r="N31" s="12"/>
    </row>
    <row r="32" spans="1:14">
      <c r="A32" s="5"/>
      <c r="B32" s="5" t="s">
        <v>5</v>
      </c>
      <c r="C32" s="98"/>
      <c r="D32" s="99"/>
      <c r="E32" s="99"/>
      <c r="F32" s="14" t="s">
        <v>27</v>
      </c>
      <c r="G32" s="98"/>
      <c r="H32" s="98"/>
      <c r="I32" s="98"/>
      <c r="J32" s="22"/>
      <c r="K32" s="4" t="s">
        <v>32</v>
      </c>
      <c r="N32" s="12"/>
    </row>
    <row r="33" spans="1:16" ht="10.5" customHeight="1">
      <c r="A33" s="5"/>
      <c r="B33" s="5" t="s">
        <v>5</v>
      </c>
      <c r="C33" s="98"/>
      <c r="D33" s="98"/>
      <c r="E33" s="98"/>
      <c r="F33" s="14" t="s">
        <v>27</v>
      </c>
      <c r="G33" s="98"/>
      <c r="H33" s="99"/>
      <c r="I33" s="99"/>
      <c r="J33" s="22"/>
      <c r="K33" s="4" t="s">
        <v>32</v>
      </c>
      <c r="N33" s="12"/>
    </row>
    <row r="34" spans="1:16">
      <c r="A34" s="5"/>
      <c r="B34" s="5" t="s">
        <v>5</v>
      </c>
      <c r="C34" s="98"/>
      <c r="D34" s="99"/>
      <c r="E34" s="99"/>
      <c r="F34" s="14" t="s">
        <v>27</v>
      </c>
      <c r="G34" s="98"/>
      <c r="H34" s="98"/>
      <c r="I34" s="98"/>
      <c r="J34" s="22"/>
      <c r="K34" s="4" t="s">
        <v>32</v>
      </c>
      <c r="N34" s="12"/>
    </row>
    <row r="35" spans="1:16">
      <c r="A35" s="5"/>
      <c r="B35" s="5"/>
      <c r="C35" s="98"/>
      <c r="D35" s="98"/>
      <c r="E35" s="98"/>
      <c r="F35" s="14" t="s">
        <v>27</v>
      </c>
      <c r="G35" s="98"/>
      <c r="H35" s="98"/>
      <c r="I35" s="98"/>
      <c r="J35" s="22"/>
      <c r="K35" s="4" t="s">
        <v>32</v>
      </c>
      <c r="N35" s="12"/>
    </row>
    <row r="36" spans="1:16">
      <c r="A36" s="5"/>
      <c r="B36" s="5"/>
      <c r="C36" s="98"/>
      <c r="D36" s="99"/>
      <c r="E36" s="99"/>
      <c r="F36" s="14" t="s">
        <v>27</v>
      </c>
      <c r="G36" s="98"/>
      <c r="H36" s="99"/>
      <c r="I36" s="99"/>
      <c r="J36" s="22"/>
      <c r="K36" s="4" t="s">
        <v>32</v>
      </c>
      <c r="N36" s="12"/>
    </row>
    <row r="37" spans="1:16">
      <c r="A37" s="5"/>
      <c r="B37" s="5"/>
      <c r="C37" s="98"/>
      <c r="D37" s="98"/>
      <c r="E37" s="98"/>
      <c r="F37" s="24" t="s">
        <v>27</v>
      </c>
      <c r="G37" s="98"/>
      <c r="H37" s="98"/>
      <c r="I37" s="98"/>
      <c r="J37" s="22"/>
      <c r="K37" s="4" t="s">
        <v>32</v>
      </c>
      <c r="N37" s="12"/>
    </row>
    <row r="38" spans="1:16">
      <c r="A38" s="5"/>
      <c r="B38" s="5"/>
      <c r="C38" s="98"/>
      <c r="D38" s="98"/>
      <c r="E38" s="98"/>
      <c r="F38" s="14" t="s">
        <v>27</v>
      </c>
      <c r="G38" s="61"/>
      <c r="H38" s="61"/>
      <c r="I38" s="61"/>
      <c r="J38" s="22"/>
      <c r="K38" s="4" t="s">
        <v>32</v>
      </c>
      <c r="N38" s="12"/>
    </row>
    <row r="39" spans="1:16">
      <c r="A39" s="5"/>
      <c r="B39" s="5"/>
      <c r="C39" s="90"/>
      <c r="D39" s="90"/>
      <c r="E39" s="90"/>
      <c r="F39" s="14" t="s">
        <v>27</v>
      </c>
      <c r="G39" s="90"/>
      <c r="H39" s="90"/>
      <c r="I39" s="90"/>
      <c r="J39" s="25"/>
      <c r="K39" s="4" t="s">
        <v>32</v>
      </c>
      <c r="L39" s="26" t="s">
        <v>60</v>
      </c>
      <c r="M39" s="103">
        <v>2497.11</v>
      </c>
      <c r="N39" s="103"/>
    </row>
    <row r="40" spans="1:16">
      <c r="A40" s="5"/>
      <c r="B40" s="5"/>
      <c r="C40" s="6"/>
      <c r="F40" s="14"/>
      <c r="G40" s="104" t="s">
        <v>33</v>
      </c>
      <c r="H40" s="104"/>
      <c r="I40" s="104"/>
      <c r="J40" s="27">
        <f>SUM(J27:J39)</f>
        <v>380</v>
      </c>
      <c r="K40" s="28"/>
      <c r="L40" s="29" t="s">
        <v>34</v>
      </c>
      <c r="M40" s="101">
        <f>1411.41*2</f>
        <v>2822.82</v>
      </c>
      <c r="N40" s="102"/>
    </row>
    <row r="41" spans="1:16" ht="11.25" customHeight="1">
      <c r="A41" s="5"/>
      <c r="B41" s="5"/>
      <c r="C41" s="6"/>
      <c r="F41" s="14"/>
      <c r="G41" s="62" t="s">
        <v>35</v>
      </c>
      <c r="H41" s="62"/>
      <c r="I41" s="62"/>
      <c r="J41" s="8">
        <v>9.5</v>
      </c>
      <c r="K41" s="100" t="s">
        <v>36</v>
      </c>
      <c r="L41" s="105"/>
      <c r="M41" s="106" t="s">
        <v>37</v>
      </c>
      <c r="N41" s="107"/>
    </row>
    <row r="42" spans="1:16" ht="10.5" customHeight="1">
      <c r="A42" s="5"/>
      <c r="B42" s="5"/>
      <c r="C42" s="6"/>
      <c r="F42" s="14"/>
      <c r="G42" s="62" t="s">
        <v>38</v>
      </c>
      <c r="H42" s="62"/>
      <c r="I42" s="62"/>
      <c r="J42" s="30">
        <f>J40/J41</f>
        <v>40</v>
      </c>
      <c r="K42" s="100" t="s">
        <v>39</v>
      </c>
      <c r="L42" s="105"/>
      <c r="M42" s="106">
        <v>754</v>
      </c>
      <c r="N42" s="107"/>
    </row>
    <row r="43" spans="1:16" ht="15" customHeight="1">
      <c r="A43" s="5"/>
      <c r="B43" s="5"/>
      <c r="C43" s="6"/>
      <c r="F43" s="14"/>
      <c r="G43" s="62" t="s">
        <v>40</v>
      </c>
      <c r="H43" s="62"/>
      <c r="I43" s="62"/>
      <c r="J43" s="31">
        <v>22</v>
      </c>
      <c r="K43" s="28"/>
      <c r="L43" s="26" t="s">
        <v>30</v>
      </c>
      <c r="M43" s="108">
        <f>J42*J43</f>
        <v>880</v>
      </c>
      <c r="N43" s="109"/>
    </row>
    <row r="44" spans="1:16" ht="11.25" customHeight="1">
      <c r="A44" s="5"/>
      <c r="B44" s="5"/>
      <c r="C44" s="6"/>
      <c r="F44" s="14"/>
      <c r="G44" s="14"/>
      <c r="I44" s="8"/>
      <c r="K44" s="100" t="s">
        <v>41</v>
      </c>
      <c r="L44" s="100"/>
      <c r="M44" s="101">
        <v>0</v>
      </c>
      <c r="N44" s="102"/>
    </row>
    <row r="45" spans="1:16">
      <c r="A45" s="5"/>
      <c r="B45" s="5"/>
      <c r="C45" s="6"/>
      <c r="F45" s="14"/>
      <c r="G45" s="14"/>
      <c r="H45" s="8"/>
      <c r="I45" s="8"/>
      <c r="J45" s="26"/>
      <c r="K45" s="26"/>
      <c r="L45" s="26" t="s">
        <v>42</v>
      </c>
      <c r="M45" s="101">
        <v>0</v>
      </c>
      <c r="N45" s="102"/>
    </row>
    <row r="46" spans="1:16">
      <c r="A46" s="5"/>
      <c r="B46" s="5"/>
      <c r="E46" s="28"/>
      <c r="F46" s="110"/>
      <c r="G46" s="110"/>
      <c r="H46" s="26"/>
      <c r="I46" s="26"/>
      <c r="J46" s="10"/>
      <c r="K46" s="100" t="s">
        <v>43</v>
      </c>
      <c r="L46" s="100" t="s">
        <v>43</v>
      </c>
      <c r="M46" s="101">
        <v>0</v>
      </c>
      <c r="N46" s="102"/>
      <c r="O46" s="32"/>
    </row>
    <row r="47" spans="1:16">
      <c r="A47" s="5"/>
      <c r="B47" s="5"/>
      <c r="E47" s="28"/>
      <c r="F47" s="110"/>
      <c r="G47" s="110"/>
      <c r="H47" s="26"/>
      <c r="I47" s="26"/>
      <c r="J47" s="26"/>
      <c r="K47" s="100" t="s">
        <v>44</v>
      </c>
      <c r="L47" s="100"/>
      <c r="M47" s="108">
        <f>SUM(M39:N46)</f>
        <v>6953.93</v>
      </c>
      <c r="N47" s="109"/>
      <c r="P47" s="52"/>
    </row>
    <row r="48" spans="1:16">
      <c r="A48" s="5"/>
      <c r="B48" s="5"/>
      <c r="E48" s="28"/>
      <c r="F48" s="110"/>
      <c r="G48" s="110"/>
      <c r="H48" s="26"/>
      <c r="I48" s="26"/>
      <c r="J48" s="26"/>
      <c r="M48" s="101"/>
      <c r="N48" s="102"/>
    </row>
    <row r="49" spans="1:14">
      <c r="A49" s="5"/>
      <c r="B49" s="5"/>
      <c r="C49" s="10"/>
      <c r="E49" s="28"/>
      <c r="F49" s="110"/>
      <c r="G49" s="110"/>
      <c r="H49" s="26"/>
      <c r="I49" s="26"/>
      <c r="J49" s="26"/>
      <c r="M49" s="111"/>
      <c r="N49" s="112"/>
    </row>
    <row r="50" spans="1:14">
      <c r="A50" s="5"/>
      <c r="B50" s="33" t="s">
        <v>45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13" t="s">
        <v>46</v>
      </c>
      <c r="C58" s="59"/>
      <c r="D58" s="59"/>
      <c r="E58" s="59"/>
      <c r="F58" s="59"/>
      <c r="G58" s="59"/>
      <c r="I58" s="114" t="s">
        <v>47</v>
      </c>
      <c r="J58" s="114"/>
      <c r="K58" s="114"/>
      <c r="L58" s="114"/>
      <c r="M58" s="114"/>
      <c r="N58" s="11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9"/>
      <c r="C60" s="62"/>
      <c r="D60" s="62"/>
      <c r="E60" s="62"/>
      <c r="F60" s="62"/>
      <c r="G60" s="62"/>
      <c r="N60" s="12"/>
    </row>
    <row r="61" spans="1:14" ht="16.5" customHeight="1">
      <c r="A61" s="5"/>
      <c r="B61" s="118" t="s">
        <v>48</v>
      </c>
      <c r="C61" s="61"/>
      <c r="D61" s="61"/>
      <c r="E61" s="61"/>
      <c r="F61" s="61"/>
      <c r="G61" s="61"/>
      <c r="I61" s="61" t="s">
        <v>88</v>
      </c>
      <c r="J61" s="61"/>
      <c r="K61" s="61"/>
      <c r="L61" s="61"/>
      <c r="M61" s="61"/>
      <c r="N61" s="119"/>
    </row>
    <row r="62" spans="1:14">
      <c r="A62" s="5"/>
      <c r="B62" s="79" t="s">
        <v>50</v>
      </c>
      <c r="C62" s="62"/>
      <c r="D62" s="62"/>
      <c r="E62" s="62"/>
      <c r="F62" s="62"/>
      <c r="G62" s="62"/>
      <c r="I62" s="120" t="s">
        <v>50</v>
      </c>
      <c r="J62" s="120"/>
      <c r="K62" s="120"/>
      <c r="L62" s="120"/>
      <c r="M62" s="120"/>
      <c r="N62" s="121"/>
    </row>
    <row r="63" spans="1:14" ht="26.25" customHeight="1">
      <c r="A63" s="5"/>
      <c r="B63" s="122" t="s">
        <v>51</v>
      </c>
      <c r="C63" s="123"/>
      <c r="D63" s="123"/>
      <c r="E63" s="123"/>
      <c r="F63" s="123"/>
      <c r="G63" s="123"/>
      <c r="I63" s="123" t="s">
        <v>89</v>
      </c>
      <c r="J63" s="123"/>
      <c r="K63" s="123"/>
      <c r="L63" s="123"/>
      <c r="M63" s="123"/>
      <c r="N63" s="124"/>
    </row>
    <row r="64" spans="1:14" ht="2.25" customHeight="1">
      <c r="A64" s="5"/>
      <c r="B64" s="79" t="s">
        <v>53</v>
      </c>
      <c r="C64" s="62"/>
      <c r="D64" s="62"/>
      <c r="E64" s="62"/>
      <c r="F64" s="62"/>
      <c r="G64" s="62"/>
      <c r="I64" s="116" t="s">
        <v>54</v>
      </c>
      <c r="J64" s="116"/>
      <c r="K64" s="116"/>
      <c r="L64" s="116"/>
      <c r="M64" s="116"/>
      <c r="N64" s="11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55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56</v>
      </c>
    </row>
    <row r="487" spans="4:4">
      <c r="D487" s="51" t="s">
        <v>57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72B4-3BC7-4727-8A57-1EA0F497522A}">
  <sheetPr>
    <pageSetUpPr fitToPage="1"/>
  </sheetPr>
  <dimension ref="A1:S487"/>
  <sheetViews>
    <sheetView topLeftCell="A15" zoomScale="120" zoomScaleNormal="120" workbookViewId="0">
      <selection activeCell="G12" sqref="G12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7">
        <v>6</v>
      </c>
      <c r="N2" s="58"/>
    </row>
    <row r="3" spans="1:19">
      <c r="A3" s="5"/>
      <c r="B3" s="5"/>
      <c r="L3" s="59" t="s">
        <v>1</v>
      </c>
      <c r="M3" s="60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15</v>
      </c>
      <c r="K8" s="14" t="s">
        <v>5</v>
      </c>
      <c r="L8" s="61" t="s">
        <v>58</v>
      </c>
      <c r="M8" s="61"/>
      <c r="N8" s="12">
        <v>2024</v>
      </c>
    </row>
    <row r="9" spans="1:19" ht="15" customHeight="1">
      <c r="A9" s="5"/>
      <c r="B9" s="5"/>
      <c r="K9" s="62" t="s">
        <v>6</v>
      </c>
      <c r="L9" s="62"/>
      <c r="M9" s="63">
        <f>M47</f>
        <v>5674.9610526315792</v>
      </c>
      <c r="N9" s="64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3">
        <f>$M$9</f>
        <v>5674.9610526315792</v>
      </c>
      <c r="C11" s="54"/>
      <c r="D11" s="55" t="s">
        <v>83</v>
      </c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70" t="s">
        <v>84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9" ht="11.25" customHeight="1">
      <c r="A14" s="5"/>
      <c r="B14" s="73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</row>
    <row r="15" spans="1:19" ht="11.25" customHeight="1">
      <c r="A15" s="5"/>
      <c r="B15" s="73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S15" s="4" t="s">
        <v>9</v>
      </c>
    </row>
    <row r="16" spans="1:19" ht="11.25" customHeight="1">
      <c r="A16" s="5"/>
      <c r="B16" s="5"/>
      <c r="E16" s="16">
        <v>19</v>
      </c>
      <c r="F16" s="14" t="s">
        <v>5</v>
      </c>
      <c r="G16" s="74" t="s">
        <v>58</v>
      </c>
      <c r="H16" s="75"/>
      <c r="I16" s="14" t="s">
        <v>10</v>
      </c>
      <c r="J16" s="16">
        <v>20</v>
      </c>
      <c r="K16" s="14" t="s">
        <v>11</v>
      </c>
      <c r="L16" s="74" t="s">
        <v>59</v>
      </c>
      <c r="M16" s="75"/>
      <c r="N16" s="12">
        <v>2024</v>
      </c>
    </row>
    <row r="17" spans="1:14" ht="12" customHeight="1" thickBot="1">
      <c r="A17" s="5"/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2" customHeight="1" thickBot="1">
      <c r="A18" s="5"/>
      <c r="B18" s="79" t="s">
        <v>12</v>
      </c>
      <c r="C18" s="80"/>
      <c r="D18" s="17"/>
      <c r="E18" s="81" t="s">
        <v>13</v>
      </c>
      <c r="F18" s="82"/>
      <c r="G18" s="83"/>
      <c r="H18" s="17" t="s">
        <v>14</v>
      </c>
      <c r="I18" s="81" t="s">
        <v>15</v>
      </c>
      <c r="J18" s="83"/>
      <c r="K18" s="17"/>
      <c r="L18" s="81" t="s">
        <v>16</v>
      </c>
      <c r="M18" s="83"/>
      <c r="N18" s="17"/>
    </row>
    <row r="19" spans="1:14">
      <c r="A19" s="5"/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2.75" customHeight="1">
      <c r="A20" s="5"/>
      <c r="B20" s="84" t="s">
        <v>17</v>
      </c>
      <c r="C20" s="85"/>
      <c r="D20" s="85"/>
      <c r="E20" s="86"/>
      <c r="F20" s="87" t="s">
        <v>18</v>
      </c>
      <c r="G20" s="85"/>
      <c r="H20" s="85"/>
      <c r="I20" s="86"/>
      <c r="J20" s="88">
        <v>6</v>
      </c>
      <c r="K20" s="89"/>
      <c r="L20" s="57"/>
      <c r="M20" s="90"/>
      <c r="N20" s="58"/>
    </row>
    <row r="21" spans="1:14">
      <c r="A21" s="5"/>
      <c r="B21" s="65" t="s">
        <v>19</v>
      </c>
      <c r="C21" s="66"/>
      <c r="D21" s="66"/>
      <c r="E21" s="67"/>
      <c r="F21" s="68" t="s">
        <v>20</v>
      </c>
      <c r="G21" s="66"/>
      <c r="H21" s="66"/>
      <c r="I21" s="67"/>
      <c r="J21" s="68" t="s">
        <v>21</v>
      </c>
      <c r="K21" s="67"/>
      <c r="L21" s="68" t="s">
        <v>22</v>
      </c>
      <c r="M21" s="66"/>
      <c r="N21" s="69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14"/>
      <c r="F23" s="61" t="s">
        <v>25</v>
      </c>
      <c r="G23" s="61"/>
      <c r="J23" s="10"/>
      <c r="N23" s="12"/>
    </row>
    <row r="24" spans="1:14">
      <c r="A24" s="5"/>
      <c r="B24" s="5" t="s">
        <v>26</v>
      </c>
      <c r="D24" s="19"/>
      <c r="E24" s="14" t="s">
        <v>27</v>
      </c>
      <c r="F24" s="92">
        <v>0</v>
      </c>
      <c r="G24" s="93"/>
      <c r="H24" s="4" t="s">
        <v>28</v>
      </c>
      <c r="J24" s="20"/>
      <c r="M24" s="94"/>
      <c r="N24" s="95"/>
    </row>
    <row r="25" spans="1:14">
      <c r="A25" s="5"/>
      <c r="B25" s="5"/>
      <c r="D25" s="19">
        <v>2</v>
      </c>
      <c r="E25" s="14" t="s">
        <v>27</v>
      </c>
      <c r="F25" s="96">
        <v>1194.27</v>
      </c>
      <c r="G25" s="96"/>
      <c r="H25" s="4" t="s">
        <v>29</v>
      </c>
      <c r="J25" s="10"/>
      <c r="M25" s="94"/>
      <c r="N25" s="95"/>
    </row>
    <row r="26" spans="1:14">
      <c r="A26" s="5"/>
      <c r="B26" s="18" t="s">
        <v>30</v>
      </c>
      <c r="D26" s="21"/>
      <c r="E26" s="14"/>
      <c r="F26" s="97"/>
      <c r="G26" s="97"/>
      <c r="M26" s="94"/>
      <c r="N26" s="95"/>
    </row>
    <row r="27" spans="1:14">
      <c r="A27" s="5"/>
      <c r="B27" s="5" t="s">
        <v>5</v>
      </c>
      <c r="C27" s="98" t="s">
        <v>31</v>
      </c>
      <c r="D27" s="98"/>
      <c r="E27" s="98"/>
      <c r="F27" s="14" t="s">
        <v>27</v>
      </c>
      <c r="G27" s="98" t="s">
        <v>81</v>
      </c>
      <c r="H27" s="99"/>
      <c r="I27" s="99"/>
      <c r="J27" s="22">
        <v>115</v>
      </c>
      <c r="K27" s="4" t="s">
        <v>32</v>
      </c>
      <c r="M27" s="94"/>
      <c r="N27" s="95"/>
    </row>
    <row r="28" spans="1:14">
      <c r="A28" s="5"/>
      <c r="B28" s="5" t="s">
        <v>5</v>
      </c>
      <c r="C28" s="98" t="s">
        <v>81</v>
      </c>
      <c r="D28" s="99"/>
      <c r="E28" s="99"/>
      <c r="F28" s="14" t="s">
        <v>27</v>
      </c>
      <c r="G28" s="98" t="s">
        <v>31</v>
      </c>
      <c r="H28" s="98"/>
      <c r="I28" s="98"/>
      <c r="J28" s="22">
        <v>115</v>
      </c>
      <c r="K28" s="4" t="s">
        <v>32</v>
      </c>
      <c r="N28" s="23"/>
    </row>
    <row r="29" spans="1:14">
      <c r="A29" s="5"/>
      <c r="B29" s="5" t="s">
        <v>5</v>
      </c>
      <c r="C29" s="91"/>
      <c r="D29" s="91"/>
      <c r="E29" s="91"/>
      <c r="F29" s="14" t="s">
        <v>27</v>
      </c>
      <c r="G29" s="91"/>
      <c r="H29" s="91"/>
      <c r="I29" s="91"/>
      <c r="J29" s="22"/>
      <c r="K29" s="4" t="s">
        <v>32</v>
      </c>
      <c r="N29" s="12"/>
    </row>
    <row r="30" spans="1:14">
      <c r="A30" s="5"/>
      <c r="B30" s="5" t="s">
        <v>5</v>
      </c>
      <c r="C30" s="98" t="s">
        <v>31</v>
      </c>
      <c r="D30" s="98"/>
      <c r="E30" s="98"/>
      <c r="F30" s="14" t="s">
        <v>27</v>
      </c>
      <c r="G30" s="98" t="s">
        <v>81</v>
      </c>
      <c r="H30" s="99"/>
      <c r="I30" s="99"/>
      <c r="J30" s="22">
        <v>115</v>
      </c>
      <c r="K30" s="4" t="s">
        <v>32</v>
      </c>
      <c r="N30" s="12"/>
    </row>
    <row r="31" spans="1:14" ht="11.25" customHeight="1">
      <c r="A31" s="5"/>
      <c r="B31" s="5" t="s">
        <v>5</v>
      </c>
      <c r="C31" s="98" t="s">
        <v>81</v>
      </c>
      <c r="D31" s="99"/>
      <c r="E31" s="99"/>
      <c r="F31" s="14" t="s">
        <v>27</v>
      </c>
      <c r="G31" s="98" t="s">
        <v>31</v>
      </c>
      <c r="H31" s="98"/>
      <c r="I31" s="98"/>
      <c r="J31" s="22">
        <v>115</v>
      </c>
      <c r="K31" s="4" t="s">
        <v>32</v>
      </c>
      <c r="N31" s="12"/>
    </row>
    <row r="32" spans="1:14">
      <c r="A32" s="5"/>
      <c r="B32" s="5" t="s">
        <v>5</v>
      </c>
      <c r="C32" s="98"/>
      <c r="D32" s="99"/>
      <c r="E32" s="99"/>
      <c r="F32" s="14" t="s">
        <v>27</v>
      </c>
      <c r="G32" s="98"/>
      <c r="H32" s="98"/>
      <c r="I32" s="98"/>
      <c r="J32" s="22"/>
      <c r="K32" s="4" t="s">
        <v>32</v>
      </c>
      <c r="N32" s="12"/>
    </row>
    <row r="33" spans="1:15" ht="10.5" customHeight="1">
      <c r="A33" s="5"/>
      <c r="B33" s="5" t="s">
        <v>5</v>
      </c>
      <c r="C33" s="98" t="s">
        <v>82</v>
      </c>
      <c r="D33" s="98"/>
      <c r="E33" s="98"/>
      <c r="F33" s="14" t="s">
        <v>27</v>
      </c>
      <c r="G33" s="98" t="s">
        <v>82</v>
      </c>
      <c r="H33" s="99"/>
      <c r="I33" s="99"/>
      <c r="J33" s="22">
        <v>200</v>
      </c>
      <c r="K33" s="4" t="s">
        <v>32</v>
      </c>
      <c r="N33" s="12"/>
    </row>
    <row r="34" spans="1:15">
      <c r="A34" s="5"/>
      <c r="B34" s="5" t="s">
        <v>5</v>
      </c>
      <c r="C34" s="98"/>
      <c r="D34" s="99"/>
      <c r="E34" s="99"/>
      <c r="F34" s="14" t="s">
        <v>27</v>
      </c>
      <c r="G34" s="98"/>
      <c r="H34" s="98"/>
      <c r="I34" s="98"/>
      <c r="J34" s="22"/>
      <c r="K34" s="4" t="s">
        <v>32</v>
      </c>
      <c r="N34" s="12"/>
    </row>
    <row r="35" spans="1:15">
      <c r="A35" s="5"/>
      <c r="B35" s="5"/>
      <c r="C35" s="98"/>
      <c r="D35" s="98"/>
      <c r="E35" s="98"/>
      <c r="F35" s="14" t="s">
        <v>27</v>
      </c>
      <c r="G35" s="98"/>
      <c r="H35" s="98"/>
      <c r="I35" s="98"/>
      <c r="J35" s="22"/>
      <c r="K35" s="4" t="s">
        <v>32</v>
      </c>
      <c r="N35" s="12"/>
    </row>
    <row r="36" spans="1:15">
      <c r="A36" s="5"/>
      <c r="B36" s="5"/>
      <c r="C36" s="98"/>
      <c r="D36" s="99"/>
      <c r="E36" s="99"/>
      <c r="F36" s="14" t="s">
        <v>27</v>
      </c>
      <c r="G36" s="98"/>
      <c r="H36" s="99"/>
      <c r="I36" s="99"/>
      <c r="J36" s="22"/>
      <c r="K36" s="4" t="s">
        <v>32</v>
      </c>
      <c r="N36" s="12"/>
    </row>
    <row r="37" spans="1:15">
      <c r="A37" s="5"/>
      <c r="B37" s="5"/>
      <c r="C37" s="98"/>
      <c r="D37" s="98"/>
      <c r="E37" s="98"/>
      <c r="F37" s="24" t="s">
        <v>27</v>
      </c>
      <c r="G37" s="98"/>
      <c r="H37" s="98"/>
      <c r="I37" s="98"/>
      <c r="J37" s="22"/>
      <c r="K37" s="4" t="s">
        <v>32</v>
      </c>
      <c r="N37" s="12"/>
    </row>
    <row r="38" spans="1:15">
      <c r="A38" s="5"/>
      <c r="B38" s="5"/>
      <c r="C38" s="98"/>
      <c r="D38" s="98"/>
      <c r="E38" s="98"/>
      <c r="F38" s="14" t="s">
        <v>27</v>
      </c>
      <c r="G38" s="61"/>
      <c r="H38" s="61"/>
      <c r="I38" s="61"/>
      <c r="J38" s="22"/>
      <c r="K38" s="4" t="s">
        <v>32</v>
      </c>
      <c r="N38" s="12"/>
    </row>
    <row r="39" spans="1:15">
      <c r="A39" s="5"/>
      <c r="B39" s="5"/>
      <c r="C39" s="90"/>
      <c r="D39" s="90"/>
      <c r="E39" s="90"/>
      <c r="F39" s="14" t="s">
        <v>27</v>
      </c>
      <c r="G39" s="90"/>
      <c r="H39" s="90"/>
      <c r="I39" s="90"/>
      <c r="J39" s="25"/>
      <c r="K39" s="4" t="s">
        <v>32</v>
      </c>
      <c r="L39" s="26" t="s">
        <v>60</v>
      </c>
      <c r="M39" s="103">
        <v>0</v>
      </c>
      <c r="N39" s="103"/>
    </row>
    <row r="40" spans="1:15">
      <c r="A40" s="5"/>
      <c r="B40" s="5"/>
      <c r="C40" s="6"/>
      <c r="F40" s="14"/>
      <c r="G40" s="104" t="s">
        <v>33</v>
      </c>
      <c r="H40" s="104"/>
      <c r="I40" s="104"/>
      <c r="J40" s="27">
        <f>SUM(J27:J39)</f>
        <v>660</v>
      </c>
      <c r="K40" s="28"/>
      <c r="L40" s="29" t="s">
        <v>34</v>
      </c>
      <c r="M40" s="101">
        <f>1194.27*2</f>
        <v>2388.54</v>
      </c>
      <c r="N40" s="102"/>
    </row>
    <row r="41" spans="1:15" ht="11.25" customHeight="1">
      <c r="A41" s="5"/>
      <c r="B41" s="5"/>
      <c r="C41" s="6"/>
      <c r="F41" s="14"/>
      <c r="G41" s="62" t="s">
        <v>35</v>
      </c>
      <c r="H41" s="62"/>
      <c r="I41" s="62"/>
      <c r="J41" s="8">
        <v>9.5</v>
      </c>
      <c r="K41" s="100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14"/>
      <c r="G42" s="62" t="s">
        <v>38</v>
      </c>
      <c r="H42" s="62"/>
      <c r="I42" s="62"/>
      <c r="J42" s="30">
        <f>J40/J41</f>
        <v>69.473684210526315</v>
      </c>
      <c r="K42" s="100" t="s">
        <v>39</v>
      </c>
      <c r="L42" s="105"/>
      <c r="M42" s="106">
        <v>1508</v>
      </c>
      <c r="N42" s="107"/>
    </row>
    <row r="43" spans="1:15" ht="15" customHeight="1">
      <c r="A43" s="5"/>
      <c r="B43" s="5"/>
      <c r="C43" s="6"/>
      <c r="F43" s="14"/>
      <c r="G43" s="62" t="s">
        <v>40</v>
      </c>
      <c r="H43" s="62"/>
      <c r="I43" s="62"/>
      <c r="J43" s="31">
        <v>22</v>
      </c>
      <c r="K43" s="28"/>
      <c r="L43" s="26" t="s">
        <v>30</v>
      </c>
      <c r="M43" s="108">
        <f>J42*J43</f>
        <v>1528.421052631579</v>
      </c>
      <c r="N43" s="109"/>
    </row>
    <row r="44" spans="1:15" ht="11.25" customHeight="1">
      <c r="A44" s="5"/>
      <c r="B44" s="5"/>
      <c r="C44" s="6"/>
      <c r="F44" s="14"/>
      <c r="G44" s="14"/>
      <c r="I44" s="8"/>
      <c r="K44" s="100" t="s">
        <v>41</v>
      </c>
      <c r="L44" s="100"/>
      <c r="M44" s="101">
        <v>250</v>
      </c>
      <c r="N44" s="102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42</v>
      </c>
      <c r="M45" s="101">
        <v>0</v>
      </c>
      <c r="N45" s="102"/>
    </row>
    <row r="46" spans="1:15">
      <c r="A46" s="5"/>
      <c r="B46" s="5"/>
      <c r="E46" s="28"/>
      <c r="F46" s="110"/>
      <c r="G46" s="110"/>
      <c r="H46" s="26"/>
      <c r="I46" s="26"/>
      <c r="J46" s="10"/>
      <c r="K46" s="100" t="s">
        <v>43</v>
      </c>
      <c r="L46" s="100" t="s">
        <v>43</v>
      </c>
      <c r="M46" s="101">
        <v>0</v>
      </c>
      <c r="N46" s="102"/>
      <c r="O46" s="32"/>
    </row>
    <row r="47" spans="1:15">
      <c r="A47" s="5"/>
      <c r="B47" s="5"/>
      <c r="E47" s="28"/>
      <c r="F47" s="110"/>
      <c r="G47" s="110"/>
      <c r="H47" s="26"/>
      <c r="I47" s="26"/>
      <c r="J47" s="26"/>
      <c r="K47" s="100" t="s">
        <v>44</v>
      </c>
      <c r="L47" s="100"/>
      <c r="M47" s="108">
        <f>SUM(M39:N46)</f>
        <v>5674.9610526315792</v>
      </c>
      <c r="N47" s="109"/>
    </row>
    <row r="48" spans="1:15">
      <c r="A48" s="5"/>
      <c r="B48" s="5"/>
      <c r="E48" s="28"/>
      <c r="F48" s="110"/>
      <c r="G48" s="110"/>
      <c r="H48" s="26"/>
      <c r="I48" s="26"/>
      <c r="J48" s="26"/>
      <c r="M48" s="101"/>
      <c r="N48" s="102"/>
    </row>
    <row r="49" spans="1:14">
      <c r="A49" s="5"/>
      <c r="B49" s="5"/>
      <c r="C49" s="10"/>
      <c r="E49" s="28"/>
      <c r="F49" s="110"/>
      <c r="G49" s="110"/>
      <c r="H49" s="26"/>
      <c r="I49" s="26"/>
      <c r="J49" s="26"/>
      <c r="M49" s="111"/>
      <c r="N49" s="112"/>
    </row>
    <row r="50" spans="1:14">
      <c r="A50" s="5"/>
      <c r="B50" s="33" t="s">
        <v>45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13" t="s">
        <v>46</v>
      </c>
      <c r="C58" s="59"/>
      <c r="D58" s="59"/>
      <c r="E58" s="59"/>
      <c r="F58" s="59"/>
      <c r="G58" s="59"/>
      <c r="I58" s="114" t="s">
        <v>47</v>
      </c>
      <c r="J58" s="114"/>
      <c r="K58" s="114"/>
      <c r="L58" s="114"/>
      <c r="M58" s="114"/>
      <c r="N58" s="11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9"/>
      <c r="C60" s="62"/>
      <c r="D60" s="62"/>
      <c r="E60" s="62"/>
      <c r="F60" s="62"/>
      <c r="G60" s="62"/>
      <c r="N60" s="12"/>
    </row>
    <row r="61" spans="1:14" ht="16.5" customHeight="1">
      <c r="A61" s="5"/>
      <c r="B61" s="118" t="s">
        <v>48</v>
      </c>
      <c r="C61" s="61"/>
      <c r="D61" s="61"/>
      <c r="E61" s="61"/>
      <c r="F61" s="61"/>
      <c r="G61" s="61"/>
      <c r="I61" s="61" t="s">
        <v>64</v>
      </c>
      <c r="J61" s="61"/>
      <c r="K61" s="61"/>
      <c r="L61" s="61"/>
      <c r="M61" s="61"/>
      <c r="N61" s="119"/>
    </row>
    <row r="62" spans="1:14">
      <c r="A62" s="5"/>
      <c r="B62" s="79" t="s">
        <v>50</v>
      </c>
      <c r="C62" s="62"/>
      <c r="D62" s="62"/>
      <c r="E62" s="62"/>
      <c r="F62" s="62"/>
      <c r="G62" s="62"/>
      <c r="I62" s="120" t="s">
        <v>50</v>
      </c>
      <c r="J62" s="120"/>
      <c r="K62" s="120"/>
      <c r="L62" s="120"/>
      <c r="M62" s="120"/>
      <c r="N62" s="121"/>
    </row>
    <row r="63" spans="1:14" ht="26.25" customHeight="1">
      <c r="A63" s="5"/>
      <c r="B63" s="122" t="s">
        <v>51</v>
      </c>
      <c r="C63" s="123"/>
      <c r="D63" s="123"/>
      <c r="E63" s="123"/>
      <c r="F63" s="123"/>
      <c r="G63" s="123"/>
      <c r="I63" s="123" t="s">
        <v>68</v>
      </c>
      <c r="J63" s="123"/>
      <c r="K63" s="123"/>
      <c r="L63" s="123"/>
      <c r="M63" s="123"/>
      <c r="N63" s="124"/>
    </row>
    <row r="64" spans="1:14" ht="2.25" customHeight="1">
      <c r="A64" s="5"/>
      <c r="B64" s="79" t="s">
        <v>53</v>
      </c>
      <c r="C64" s="62"/>
      <c r="D64" s="62"/>
      <c r="E64" s="62"/>
      <c r="F64" s="62"/>
      <c r="G64" s="62"/>
      <c r="I64" s="116" t="s">
        <v>54</v>
      </c>
      <c r="J64" s="116"/>
      <c r="K64" s="116"/>
      <c r="L64" s="116"/>
      <c r="M64" s="116"/>
      <c r="N64" s="11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55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56</v>
      </c>
    </row>
    <row r="487" spans="4:4">
      <c r="D487" s="51" t="s">
        <v>57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3D3B2-E52E-44C7-A5B5-5C6F740852D0}">
  <sheetPr>
    <pageSetUpPr fitToPage="1"/>
  </sheetPr>
  <dimension ref="A1:S487"/>
  <sheetViews>
    <sheetView topLeftCell="A30" zoomScale="120" zoomScaleNormal="120" workbookViewId="0">
      <selection activeCell="D25" sqref="D2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7">
        <v>5</v>
      </c>
      <c r="N2" s="58"/>
    </row>
    <row r="3" spans="1:19">
      <c r="A3" s="5"/>
      <c r="B3" s="5"/>
      <c r="L3" s="59" t="s">
        <v>1</v>
      </c>
      <c r="M3" s="60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15</v>
      </c>
      <c r="K8" s="14" t="s">
        <v>5</v>
      </c>
      <c r="L8" s="61" t="s">
        <v>58</v>
      </c>
      <c r="M8" s="61"/>
      <c r="N8" s="12">
        <v>2024</v>
      </c>
    </row>
    <row r="9" spans="1:19" ht="15" customHeight="1">
      <c r="A9" s="5"/>
      <c r="B9" s="5"/>
      <c r="K9" s="62" t="s">
        <v>6</v>
      </c>
      <c r="L9" s="62"/>
      <c r="M9" s="63">
        <f>M47</f>
        <v>8362.7800000000007</v>
      </c>
      <c r="N9" s="64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3">
        <f>$M$9</f>
        <v>8362.7800000000007</v>
      </c>
      <c r="C11" s="54"/>
      <c r="D11" s="55" t="s">
        <v>76</v>
      </c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70" t="s">
        <v>73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9" ht="11.25" customHeight="1">
      <c r="A14" s="5"/>
      <c r="B14" s="73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</row>
    <row r="15" spans="1:19" ht="11.25" customHeight="1">
      <c r="A15" s="5"/>
      <c r="B15" s="73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S15" s="4" t="s">
        <v>9</v>
      </c>
    </row>
    <row r="16" spans="1:19" ht="11.25" customHeight="1">
      <c r="A16" s="5"/>
      <c r="B16" s="5"/>
      <c r="E16" s="16">
        <v>19</v>
      </c>
      <c r="F16" s="14" t="s">
        <v>5</v>
      </c>
      <c r="G16" s="74" t="s">
        <v>58</v>
      </c>
      <c r="H16" s="75"/>
      <c r="I16" s="14" t="s">
        <v>10</v>
      </c>
      <c r="J16" s="16">
        <v>20</v>
      </c>
      <c r="K16" s="14" t="s">
        <v>11</v>
      </c>
      <c r="L16" s="74" t="s">
        <v>59</v>
      </c>
      <c r="M16" s="75"/>
      <c r="N16" s="12">
        <v>2024</v>
      </c>
    </row>
    <row r="17" spans="1:14" ht="12" customHeight="1" thickBot="1">
      <c r="A17" s="5"/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2" customHeight="1" thickBot="1">
      <c r="A18" s="5"/>
      <c r="B18" s="79" t="s">
        <v>12</v>
      </c>
      <c r="C18" s="80"/>
      <c r="D18" s="17"/>
      <c r="E18" s="81" t="s">
        <v>13</v>
      </c>
      <c r="F18" s="82"/>
      <c r="G18" s="83"/>
      <c r="H18" s="17" t="s">
        <v>14</v>
      </c>
      <c r="I18" s="81" t="s">
        <v>15</v>
      </c>
      <c r="J18" s="83"/>
      <c r="K18" s="17" t="s">
        <v>14</v>
      </c>
      <c r="L18" s="81" t="s">
        <v>16</v>
      </c>
      <c r="M18" s="83"/>
      <c r="N18" s="17" t="s">
        <v>75</v>
      </c>
    </row>
    <row r="19" spans="1:14">
      <c r="A19" s="5"/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2.75" customHeight="1">
      <c r="A20" s="5"/>
      <c r="B20" s="84" t="s">
        <v>17</v>
      </c>
      <c r="C20" s="85"/>
      <c r="D20" s="85"/>
      <c r="E20" s="86"/>
      <c r="F20" s="87" t="s">
        <v>74</v>
      </c>
      <c r="G20" s="85"/>
      <c r="H20" s="85"/>
      <c r="I20" s="86"/>
      <c r="J20" s="88">
        <v>6</v>
      </c>
      <c r="K20" s="89"/>
      <c r="L20" s="57"/>
      <c r="M20" s="90"/>
      <c r="N20" s="58"/>
    </row>
    <row r="21" spans="1:14">
      <c r="A21" s="5"/>
      <c r="B21" s="65" t="s">
        <v>19</v>
      </c>
      <c r="C21" s="66"/>
      <c r="D21" s="66"/>
      <c r="E21" s="67"/>
      <c r="F21" s="68" t="s">
        <v>20</v>
      </c>
      <c r="G21" s="66"/>
      <c r="H21" s="66"/>
      <c r="I21" s="67"/>
      <c r="J21" s="68" t="s">
        <v>21</v>
      </c>
      <c r="K21" s="67"/>
      <c r="L21" s="68" t="s">
        <v>22</v>
      </c>
      <c r="M21" s="66"/>
      <c r="N21" s="69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14"/>
      <c r="F23" s="61" t="s">
        <v>25</v>
      </c>
      <c r="G23" s="61"/>
      <c r="J23" s="10"/>
      <c r="N23" s="12"/>
    </row>
    <row r="24" spans="1:14">
      <c r="A24" s="5"/>
      <c r="B24" s="5" t="s">
        <v>26</v>
      </c>
      <c r="D24" s="19">
        <v>1</v>
      </c>
      <c r="E24" s="14" t="s">
        <v>27</v>
      </c>
      <c r="F24" s="92">
        <v>4451.37</v>
      </c>
      <c r="G24" s="93"/>
      <c r="H24" s="4" t="s">
        <v>28</v>
      </c>
      <c r="J24" s="20"/>
      <c r="M24" s="94"/>
      <c r="N24" s="95"/>
    </row>
    <row r="25" spans="1:14">
      <c r="A25" s="5"/>
      <c r="B25" s="5"/>
      <c r="D25" s="19">
        <v>1</v>
      </c>
      <c r="E25" s="14" t="s">
        <v>27</v>
      </c>
      <c r="F25" s="96">
        <v>1411.41</v>
      </c>
      <c r="G25" s="96"/>
      <c r="H25" s="4" t="s">
        <v>29</v>
      </c>
      <c r="J25" s="10"/>
      <c r="M25" s="94"/>
      <c r="N25" s="95"/>
    </row>
    <row r="26" spans="1:14">
      <c r="A26" s="5"/>
      <c r="B26" s="18" t="s">
        <v>30</v>
      </c>
      <c r="D26" s="21"/>
      <c r="E26" s="14"/>
      <c r="F26" s="97"/>
      <c r="G26" s="97"/>
      <c r="M26" s="94"/>
      <c r="N26" s="95"/>
    </row>
    <row r="27" spans="1:14">
      <c r="A27" s="5"/>
      <c r="B27" s="5" t="s">
        <v>5</v>
      </c>
      <c r="C27" s="98" t="s">
        <v>31</v>
      </c>
      <c r="D27" s="98"/>
      <c r="E27" s="98"/>
      <c r="F27" s="14" t="s">
        <v>27</v>
      </c>
      <c r="G27" s="98" t="s">
        <v>77</v>
      </c>
      <c r="H27" s="99"/>
      <c r="I27" s="99"/>
      <c r="J27" s="22"/>
      <c r="K27" s="4" t="s">
        <v>32</v>
      </c>
      <c r="M27" s="94"/>
      <c r="N27" s="95"/>
    </row>
    <row r="28" spans="1:14">
      <c r="A28" s="5"/>
      <c r="B28" s="5" t="s">
        <v>5</v>
      </c>
      <c r="C28" s="98" t="s">
        <v>77</v>
      </c>
      <c r="D28" s="99"/>
      <c r="E28" s="99"/>
      <c r="F28" s="14" t="s">
        <v>27</v>
      </c>
      <c r="G28" s="98" t="s">
        <v>79</v>
      </c>
      <c r="H28" s="98"/>
      <c r="I28" s="98"/>
      <c r="J28" s="22"/>
      <c r="K28" s="4" t="s">
        <v>32</v>
      </c>
      <c r="N28" s="23"/>
    </row>
    <row r="29" spans="1:14">
      <c r="A29" s="5"/>
      <c r="B29" s="5" t="s">
        <v>5</v>
      </c>
      <c r="C29" s="91" t="s">
        <v>78</v>
      </c>
      <c r="D29" s="91"/>
      <c r="E29" s="91"/>
      <c r="F29" s="14" t="s">
        <v>27</v>
      </c>
      <c r="G29" s="91" t="s">
        <v>78</v>
      </c>
      <c r="H29" s="91"/>
      <c r="I29" s="91"/>
      <c r="J29" s="22"/>
      <c r="K29" s="4" t="s">
        <v>32</v>
      </c>
      <c r="N29" s="12"/>
    </row>
    <row r="30" spans="1:14">
      <c r="A30" s="5"/>
      <c r="B30" s="5" t="s">
        <v>5</v>
      </c>
      <c r="C30" s="91" t="s">
        <v>78</v>
      </c>
      <c r="D30" s="91"/>
      <c r="E30" s="91"/>
      <c r="F30" s="14" t="s">
        <v>27</v>
      </c>
      <c r="G30" s="91" t="s">
        <v>78</v>
      </c>
      <c r="H30" s="91"/>
      <c r="I30" s="91"/>
      <c r="J30" s="22"/>
      <c r="K30" s="4" t="s">
        <v>32</v>
      </c>
      <c r="N30" s="12"/>
    </row>
    <row r="31" spans="1:14" ht="11.25" customHeight="1">
      <c r="A31" s="5"/>
      <c r="B31" s="5" t="s">
        <v>5</v>
      </c>
      <c r="C31" s="98" t="s">
        <v>79</v>
      </c>
      <c r="D31" s="98"/>
      <c r="E31" s="98"/>
      <c r="F31" s="14" t="s">
        <v>27</v>
      </c>
      <c r="G31" s="98" t="s">
        <v>77</v>
      </c>
      <c r="H31" s="99"/>
      <c r="I31" s="99"/>
      <c r="J31" s="22"/>
      <c r="K31" s="4" t="s">
        <v>32</v>
      </c>
      <c r="N31" s="12"/>
    </row>
    <row r="32" spans="1:14">
      <c r="A32" s="5"/>
      <c r="B32" s="5" t="s">
        <v>5</v>
      </c>
      <c r="C32" s="98" t="s">
        <v>77</v>
      </c>
      <c r="D32" s="99"/>
      <c r="E32" s="99"/>
      <c r="F32" s="14" t="s">
        <v>27</v>
      </c>
      <c r="G32" s="98" t="s">
        <v>80</v>
      </c>
      <c r="H32" s="98"/>
      <c r="I32" s="98"/>
      <c r="J32" s="22"/>
      <c r="K32" s="4" t="s">
        <v>32</v>
      </c>
      <c r="N32" s="12"/>
    </row>
    <row r="33" spans="1:15" ht="10.5" customHeight="1">
      <c r="A33" s="5"/>
      <c r="B33" s="5" t="s">
        <v>5</v>
      </c>
      <c r="C33" s="98"/>
      <c r="D33" s="98"/>
      <c r="E33" s="98"/>
      <c r="F33" s="14" t="s">
        <v>27</v>
      </c>
      <c r="G33" s="98"/>
      <c r="H33" s="99"/>
      <c r="I33" s="99"/>
      <c r="J33" s="22"/>
      <c r="K33" s="4" t="s">
        <v>32</v>
      </c>
      <c r="N33" s="12"/>
    </row>
    <row r="34" spans="1:15">
      <c r="A34" s="5"/>
      <c r="B34" s="5" t="s">
        <v>5</v>
      </c>
      <c r="C34" s="98"/>
      <c r="D34" s="99"/>
      <c r="E34" s="99"/>
      <c r="F34" s="14" t="s">
        <v>27</v>
      </c>
      <c r="G34" s="98"/>
      <c r="H34" s="98"/>
      <c r="I34" s="98"/>
      <c r="J34" s="22"/>
      <c r="K34" s="4" t="s">
        <v>32</v>
      </c>
      <c r="N34" s="12"/>
    </row>
    <row r="35" spans="1:15">
      <c r="A35" s="5"/>
      <c r="B35" s="5"/>
      <c r="C35" s="98"/>
      <c r="D35" s="98"/>
      <c r="E35" s="98"/>
      <c r="F35" s="14" t="s">
        <v>27</v>
      </c>
      <c r="G35" s="98"/>
      <c r="H35" s="98"/>
      <c r="I35" s="98"/>
      <c r="J35" s="22"/>
      <c r="K35" s="4" t="s">
        <v>32</v>
      </c>
      <c r="N35" s="12"/>
    </row>
    <row r="36" spans="1:15">
      <c r="A36" s="5"/>
      <c r="B36" s="5"/>
      <c r="C36" s="98"/>
      <c r="D36" s="99"/>
      <c r="E36" s="99"/>
      <c r="F36" s="14" t="s">
        <v>27</v>
      </c>
      <c r="G36" s="98"/>
      <c r="H36" s="99"/>
      <c r="I36" s="99"/>
      <c r="J36" s="22"/>
      <c r="K36" s="4" t="s">
        <v>32</v>
      </c>
      <c r="N36" s="12"/>
    </row>
    <row r="37" spans="1:15">
      <c r="A37" s="5"/>
      <c r="B37" s="5"/>
      <c r="C37" s="98"/>
      <c r="D37" s="98"/>
      <c r="E37" s="98"/>
      <c r="F37" s="24" t="s">
        <v>27</v>
      </c>
      <c r="G37" s="98"/>
      <c r="H37" s="98"/>
      <c r="I37" s="98"/>
      <c r="J37" s="22"/>
      <c r="K37" s="4" t="s">
        <v>32</v>
      </c>
      <c r="N37" s="12"/>
    </row>
    <row r="38" spans="1:15">
      <c r="A38" s="5"/>
      <c r="B38" s="5"/>
      <c r="C38" s="98"/>
      <c r="D38" s="98"/>
      <c r="E38" s="98"/>
      <c r="F38" s="14" t="s">
        <v>27</v>
      </c>
      <c r="G38" s="61"/>
      <c r="H38" s="61"/>
      <c r="I38" s="61"/>
      <c r="J38" s="22"/>
      <c r="K38" s="4" t="s">
        <v>32</v>
      </c>
      <c r="N38" s="12"/>
    </row>
    <row r="39" spans="1:15">
      <c r="A39" s="5"/>
      <c r="B39" s="5"/>
      <c r="C39" s="90"/>
      <c r="D39" s="90"/>
      <c r="E39" s="90"/>
      <c r="F39" s="14" t="s">
        <v>27</v>
      </c>
      <c r="G39" s="90"/>
      <c r="H39" s="90"/>
      <c r="I39" s="90"/>
      <c r="J39" s="25"/>
      <c r="K39" s="4" t="s">
        <v>32</v>
      </c>
      <c r="L39" s="26" t="s">
        <v>60</v>
      </c>
      <c r="M39" s="103">
        <v>3039.96</v>
      </c>
      <c r="N39" s="103"/>
    </row>
    <row r="40" spans="1:15">
      <c r="A40" s="5"/>
      <c r="B40" s="5"/>
      <c r="C40" s="6"/>
      <c r="F40" s="14"/>
      <c r="G40" s="104" t="s">
        <v>33</v>
      </c>
      <c r="H40" s="104"/>
      <c r="I40" s="104"/>
      <c r="J40" s="27">
        <f>SUM(J27:J39)</f>
        <v>0</v>
      </c>
      <c r="K40" s="28"/>
      <c r="L40" s="29" t="s">
        <v>34</v>
      </c>
      <c r="M40" s="101">
        <f>1411.41*2</f>
        <v>2822.82</v>
      </c>
      <c r="N40" s="102"/>
    </row>
    <row r="41" spans="1:15" ht="11.25" customHeight="1">
      <c r="A41" s="5"/>
      <c r="B41" s="5"/>
      <c r="C41" s="6"/>
      <c r="F41" s="14"/>
      <c r="G41" s="62" t="s">
        <v>35</v>
      </c>
      <c r="H41" s="62"/>
      <c r="I41" s="62"/>
      <c r="J41" s="8">
        <v>9.5</v>
      </c>
      <c r="K41" s="100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14"/>
      <c r="G42" s="62" t="s">
        <v>38</v>
      </c>
      <c r="H42" s="62"/>
      <c r="I42" s="62"/>
      <c r="J42" s="30">
        <f>J40/J41</f>
        <v>0</v>
      </c>
      <c r="K42" s="100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14"/>
      <c r="G43" s="62" t="s">
        <v>40</v>
      </c>
      <c r="H43" s="62"/>
      <c r="I43" s="62"/>
      <c r="J43" s="31">
        <v>22</v>
      </c>
      <c r="K43" s="28"/>
      <c r="L43" s="26" t="s">
        <v>30</v>
      </c>
      <c r="M43" s="108">
        <f>J42*J43</f>
        <v>0</v>
      </c>
      <c r="N43" s="109"/>
    </row>
    <row r="44" spans="1:15" ht="11.25" customHeight="1">
      <c r="A44" s="5"/>
      <c r="B44" s="5"/>
      <c r="C44" s="6"/>
      <c r="F44" s="14"/>
      <c r="G44" s="14"/>
      <c r="I44" s="8"/>
      <c r="K44" s="100" t="s">
        <v>41</v>
      </c>
      <c r="L44" s="100"/>
      <c r="M44" s="101"/>
      <c r="N44" s="102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42</v>
      </c>
      <c r="M45" s="101"/>
      <c r="N45" s="102"/>
    </row>
    <row r="46" spans="1:15">
      <c r="A46" s="5"/>
      <c r="B46" s="5"/>
      <c r="E46" s="28"/>
      <c r="F46" s="110"/>
      <c r="G46" s="110"/>
      <c r="H46" s="26"/>
      <c r="I46" s="26"/>
      <c r="J46" s="10"/>
      <c r="K46" s="100" t="s">
        <v>43</v>
      </c>
      <c r="L46" s="100" t="s">
        <v>43</v>
      </c>
      <c r="M46" s="101">
        <f>250*10</f>
        <v>2500</v>
      </c>
      <c r="N46" s="102"/>
      <c r="O46" s="32"/>
    </row>
    <row r="47" spans="1:15">
      <c r="A47" s="5"/>
      <c r="B47" s="5"/>
      <c r="E47" s="28"/>
      <c r="F47" s="110"/>
      <c r="G47" s="110"/>
      <c r="H47" s="26"/>
      <c r="I47" s="26"/>
      <c r="J47" s="26"/>
      <c r="K47" s="100" t="s">
        <v>44</v>
      </c>
      <c r="L47" s="100"/>
      <c r="M47" s="108">
        <f>SUM(M39:N46)</f>
        <v>8362.7800000000007</v>
      </c>
      <c r="N47" s="109"/>
    </row>
    <row r="48" spans="1:15">
      <c r="A48" s="5"/>
      <c r="B48" s="5"/>
      <c r="E48" s="28"/>
      <c r="F48" s="110"/>
      <c r="G48" s="110"/>
      <c r="H48" s="26"/>
      <c r="I48" s="26"/>
      <c r="J48" s="26"/>
      <c r="M48" s="101"/>
      <c r="N48" s="102"/>
    </row>
    <row r="49" spans="1:14">
      <c r="A49" s="5"/>
      <c r="B49" s="5"/>
      <c r="C49" s="10"/>
      <c r="E49" s="28"/>
      <c r="F49" s="110"/>
      <c r="G49" s="110"/>
      <c r="H49" s="26"/>
      <c r="I49" s="26"/>
      <c r="J49" s="26"/>
      <c r="M49" s="111"/>
      <c r="N49" s="112"/>
    </row>
    <row r="50" spans="1:14">
      <c r="A50" s="5"/>
      <c r="B50" s="33" t="s">
        <v>45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13" t="s">
        <v>46</v>
      </c>
      <c r="C58" s="59"/>
      <c r="D58" s="59"/>
      <c r="E58" s="59"/>
      <c r="F58" s="59"/>
      <c r="G58" s="59"/>
      <c r="I58" s="114" t="s">
        <v>47</v>
      </c>
      <c r="J58" s="114"/>
      <c r="K58" s="114"/>
      <c r="L58" s="114"/>
      <c r="M58" s="114"/>
      <c r="N58" s="11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9"/>
      <c r="C60" s="62"/>
      <c r="D60" s="62"/>
      <c r="E60" s="62"/>
      <c r="F60" s="62"/>
      <c r="G60" s="62"/>
      <c r="N60" s="12"/>
    </row>
    <row r="61" spans="1:14" ht="16.5" customHeight="1">
      <c r="A61" s="5"/>
      <c r="B61" s="118" t="s">
        <v>48</v>
      </c>
      <c r="C61" s="61"/>
      <c r="D61" s="61"/>
      <c r="E61" s="61"/>
      <c r="F61" s="61"/>
      <c r="G61" s="61"/>
      <c r="I61" s="61" t="s">
        <v>49</v>
      </c>
      <c r="J61" s="61"/>
      <c r="K61" s="61"/>
      <c r="L61" s="61"/>
      <c r="M61" s="61"/>
      <c r="N61" s="119"/>
    </row>
    <row r="62" spans="1:14">
      <c r="A62" s="5"/>
      <c r="B62" s="79" t="s">
        <v>50</v>
      </c>
      <c r="C62" s="62"/>
      <c r="D62" s="62"/>
      <c r="E62" s="62"/>
      <c r="F62" s="62"/>
      <c r="G62" s="62"/>
      <c r="I62" s="120" t="s">
        <v>50</v>
      </c>
      <c r="J62" s="120"/>
      <c r="K62" s="120"/>
      <c r="L62" s="120"/>
      <c r="M62" s="120"/>
      <c r="N62" s="121"/>
    </row>
    <row r="63" spans="1:14" ht="26.25" customHeight="1">
      <c r="A63" s="5"/>
      <c r="B63" s="122" t="s">
        <v>51</v>
      </c>
      <c r="C63" s="123"/>
      <c r="D63" s="123"/>
      <c r="E63" s="123"/>
      <c r="F63" s="123"/>
      <c r="G63" s="123"/>
      <c r="I63" s="123" t="s">
        <v>52</v>
      </c>
      <c r="J63" s="123"/>
      <c r="K63" s="123"/>
      <c r="L63" s="123"/>
      <c r="M63" s="123"/>
      <c r="N63" s="124"/>
    </row>
    <row r="64" spans="1:14" ht="2.25" customHeight="1">
      <c r="A64" s="5"/>
      <c r="B64" s="79" t="s">
        <v>53</v>
      </c>
      <c r="C64" s="62"/>
      <c r="D64" s="62"/>
      <c r="E64" s="62"/>
      <c r="F64" s="62"/>
      <c r="G64" s="62"/>
      <c r="I64" s="116" t="s">
        <v>54</v>
      </c>
      <c r="J64" s="116"/>
      <c r="K64" s="116"/>
      <c r="L64" s="116"/>
      <c r="M64" s="116"/>
      <c r="N64" s="11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55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56</v>
      </c>
    </row>
    <row r="487" spans="4:4">
      <c r="D487" s="51" t="s">
        <v>57</v>
      </c>
    </row>
  </sheetData>
  <mergeCells count="93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92C6-1B26-48F9-9982-781A61A7986A}">
  <sheetPr>
    <pageSetUpPr fitToPage="1"/>
  </sheetPr>
  <dimension ref="A1:S487"/>
  <sheetViews>
    <sheetView topLeftCell="A12" zoomScale="120" zoomScaleNormal="120" workbookViewId="0">
      <selection activeCell="L3" sqref="L3:M3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7">
        <v>4</v>
      </c>
      <c r="N2" s="58"/>
    </row>
    <row r="3" spans="1:19">
      <c r="A3" s="5"/>
      <c r="B3" s="5"/>
      <c r="L3" s="59" t="s">
        <v>1</v>
      </c>
      <c r="M3" s="60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12</v>
      </c>
      <c r="K8" s="14" t="s">
        <v>5</v>
      </c>
      <c r="L8" s="61" t="s">
        <v>58</v>
      </c>
      <c r="M8" s="61"/>
      <c r="N8" s="12">
        <v>2024</v>
      </c>
    </row>
    <row r="9" spans="1:19" ht="15" customHeight="1">
      <c r="A9" s="5"/>
      <c r="B9" s="5"/>
      <c r="K9" s="62" t="s">
        <v>6</v>
      </c>
      <c r="L9" s="62"/>
      <c r="M9" s="63">
        <f>M47</f>
        <v>3257.1</v>
      </c>
      <c r="N9" s="64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3">
        <f>$M$9</f>
        <v>3257.1</v>
      </c>
      <c r="C11" s="54"/>
      <c r="D11" s="55" t="s">
        <v>72</v>
      </c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70" t="s">
        <v>71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9" ht="11.25" customHeight="1">
      <c r="A14" s="5"/>
      <c r="B14" s="73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</row>
    <row r="15" spans="1:19" ht="11.25" customHeight="1">
      <c r="A15" s="5"/>
      <c r="B15" s="73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S15" s="4" t="s">
        <v>9</v>
      </c>
    </row>
    <row r="16" spans="1:19" ht="11.25" customHeight="1">
      <c r="A16" s="5"/>
      <c r="B16" s="5"/>
      <c r="E16" s="16">
        <v>12</v>
      </c>
      <c r="F16" s="14" t="s">
        <v>5</v>
      </c>
      <c r="G16" s="74" t="s">
        <v>58</v>
      </c>
      <c r="H16" s="75"/>
      <c r="I16" s="14" t="s">
        <v>10</v>
      </c>
      <c r="J16" s="16">
        <v>13</v>
      </c>
      <c r="K16" s="14" t="s">
        <v>11</v>
      </c>
      <c r="L16" s="74" t="s">
        <v>59</v>
      </c>
      <c r="M16" s="75"/>
      <c r="N16" s="12">
        <v>2024</v>
      </c>
    </row>
    <row r="17" spans="1:14" ht="12" customHeight="1" thickBot="1">
      <c r="A17" s="5"/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2" customHeight="1" thickBot="1">
      <c r="A18" s="5"/>
      <c r="B18" s="79" t="s">
        <v>12</v>
      </c>
      <c r="C18" s="80"/>
      <c r="D18" s="17"/>
      <c r="E18" s="81" t="s">
        <v>13</v>
      </c>
      <c r="F18" s="82"/>
      <c r="G18" s="83"/>
      <c r="H18" s="17" t="s">
        <v>14</v>
      </c>
      <c r="I18" s="81" t="s">
        <v>15</v>
      </c>
      <c r="J18" s="83"/>
      <c r="K18" s="17"/>
      <c r="L18" s="81" t="s">
        <v>16</v>
      </c>
      <c r="M18" s="83"/>
      <c r="N18" s="17"/>
    </row>
    <row r="19" spans="1:14">
      <c r="A19" s="5"/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2.75" customHeight="1">
      <c r="A20" s="5"/>
      <c r="B20" s="84" t="s">
        <v>17</v>
      </c>
      <c r="C20" s="85"/>
      <c r="D20" s="85"/>
      <c r="E20" s="86"/>
      <c r="F20" s="87" t="s">
        <v>18</v>
      </c>
      <c r="G20" s="85"/>
      <c r="H20" s="85"/>
      <c r="I20" s="86"/>
      <c r="J20" s="88">
        <v>6</v>
      </c>
      <c r="K20" s="89"/>
      <c r="L20" s="57"/>
      <c r="M20" s="90"/>
      <c r="N20" s="58"/>
    </row>
    <row r="21" spans="1:14">
      <c r="A21" s="5"/>
      <c r="B21" s="65" t="s">
        <v>19</v>
      </c>
      <c r="C21" s="66"/>
      <c r="D21" s="66"/>
      <c r="E21" s="67"/>
      <c r="F21" s="68" t="s">
        <v>20</v>
      </c>
      <c r="G21" s="66"/>
      <c r="H21" s="66"/>
      <c r="I21" s="67"/>
      <c r="J21" s="68" t="s">
        <v>21</v>
      </c>
      <c r="K21" s="67"/>
      <c r="L21" s="68" t="s">
        <v>22</v>
      </c>
      <c r="M21" s="66"/>
      <c r="N21" s="69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14"/>
      <c r="F23" s="61" t="s">
        <v>25</v>
      </c>
      <c r="G23" s="61"/>
      <c r="J23" s="10"/>
      <c r="N23" s="12"/>
    </row>
    <row r="24" spans="1:14">
      <c r="A24" s="5"/>
      <c r="B24" s="5" t="s">
        <v>26</v>
      </c>
      <c r="D24" s="19">
        <v>1</v>
      </c>
      <c r="E24" s="14" t="s">
        <v>27</v>
      </c>
      <c r="F24" s="92">
        <v>2062.83</v>
      </c>
      <c r="G24" s="93"/>
      <c r="H24" s="4" t="s">
        <v>28</v>
      </c>
      <c r="J24" s="20"/>
      <c r="M24" s="94"/>
      <c r="N24" s="95"/>
    </row>
    <row r="25" spans="1:14">
      <c r="A25" s="5"/>
      <c r="B25" s="5"/>
      <c r="D25" s="19">
        <v>1</v>
      </c>
      <c r="E25" s="14" t="s">
        <v>27</v>
      </c>
      <c r="F25" s="96">
        <v>1194.27</v>
      </c>
      <c r="G25" s="96"/>
      <c r="H25" s="4" t="s">
        <v>29</v>
      </c>
      <c r="J25" s="10"/>
      <c r="M25" s="94"/>
      <c r="N25" s="95"/>
    </row>
    <row r="26" spans="1:14">
      <c r="A26" s="5"/>
      <c r="B26" s="18" t="s">
        <v>30</v>
      </c>
      <c r="D26" s="21"/>
      <c r="E26" s="14"/>
      <c r="F26" s="97"/>
      <c r="G26" s="97"/>
      <c r="M26" s="94"/>
      <c r="N26" s="95"/>
    </row>
    <row r="27" spans="1:14">
      <c r="A27" s="5"/>
      <c r="B27" s="5" t="s">
        <v>5</v>
      </c>
      <c r="C27" s="98" t="s">
        <v>31</v>
      </c>
      <c r="D27" s="98"/>
      <c r="E27" s="98"/>
      <c r="F27" s="14" t="s">
        <v>27</v>
      </c>
      <c r="G27" s="98" t="s">
        <v>61</v>
      </c>
      <c r="H27" s="99"/>
      <c r="I27" s="99"/>
      <c r="J27" s="22">
        <v>366</v>
      </c>
      <c r="K27" s="4" t="s">
        <v>32</v>
      </c>
      <c r="M27" s="94"/>
      <c r="N27" s="95"/>
    </row>
    <row r="28" spans="1:14">
      <c r="A28" s="5"/>
      <c r="B28" s="5" t="s">
        <v>5</v>
      </c>
      <c r="C28" s="98" t="s">
        <v>61</v>
      </c>
      <c r="D28" s="99"/>
      <c r="E28" s="99"/>
      <c r="F28" s="14" t="s">
        <v>27</v>
      </c>
      <c r="G28" s="98" t="s">
        <v>31</v>
      </c>
      <c r="H28" s="98"/>
      <c r="I28" s="98"/>
      <c r="J28" s="22">
        <v>366</v>
      </c>
      <c r="K28" s="4" t="s">
        <v>32</v>
      </c>
      <c r="N28" s="23"/>
    </row>
    <row r="29" spans="1:14">
      <c r="A29" s="5"/>
      <c r="B29" s="5" t="s">
        <v>5</v>
      </c>
      <c r="C29" s="91" t="s">
        <v>62</v>
      </c>
      <c r="D29" s="91"/>
      <c r="E29" s="91"/>
      <c r="F29" s="14" t="s">
        <v>27</v>
      </c>
      <c r="G29" s="91" t="s">
        <v>62</v>
      </c>
      <c r="H29" s="91"/>
      <c r="I29" s="91"/>
      <c r="J29" s="22">
        <v>200</v>
      </c>
      <c r="K29" s="4" t="s">
        <v>32</v>
      </c>
      <c r="N29" s="12"/>
    </row>
    <row r="30" spans="1:14">
      <c r="A30" s="5"/>
      <c r="B30" s="5" t="s">
        <v>5</v>
      </c>
      <c r="C30" s="91"/>
      <c r="D30" s="91"/>
      <c r="E30" s="91"/>
      <c r="F30" s="14" t="s">
        <v>27</v>
      </c>
      <c r="G30" s="91"/>
      <c r="H30" s="91"/>
      <c r="I30" s="91"/>
      <c r="J30" s="22"/>
      <c r="K30" s="4" t="s">
        <v>32</v>
      </c>
      <c r="N30" s="12"/>
    </row>
    <row r="31" spans="1:14" ht="11.25" customHeight="1">
      <c r="A31" s="5"/>
      <c r="B31" s="5" t="s">
        <v>5</v>
      </c>
      <c r="C31" s="98"/>
      <c r="D31" s="98"/>
      <c r="E31" s="98"/>
      <c r="F31" s="14" t="s">
        <v>27</v>
      </c>
      <c r="G31" s="98"/>
      <c r="H31" s="99"/>
      <c r="I31" s="99"/>
      <c r="J31" s="22"/>
      <c r="K31" s="4" t="s">
        <v>32</v>
      </c>
      <c r="N31" s="12"/>
    </row>
    <row r="32" spans="1:14">
      <c r="A32" s="5"/>
      <c r="B32" s="5" t="s">
        <v>5</v>
      </c>
      <c r="C32" s="98"/>
      <c r="D32" s="99"/>
      <c r="E32" s="99"/>
      <c r="F32" s="14" t="s">
        <v>27</v>
      </c>
      <c r="G32" s="98"/>
      <c r="H32" s="98"/>
      <c r="I32" s="98"/>
      <c r="J32" s="22"/>
      <c r="K32" s="4" t="s">
        <v>32</v>
      </c>
      <c r="N32" s="12"/>
    </row>
    <row r="33" spans="1:15" ht="10.5" customHeight="1">
      <c r="A33" s="5"/>
      <c r="B33" s="5" t="s">
        <v>5</v>
      </c>
      <c r="C33" s="98"/>
      <c r="D33" s="98"/>
      <c r="E33" s="98"/>
      <c r="F33" s="14" t="s">
        <v>27</v>
      </c>
      <c r="G33" s="98"/>
      <c r="H33" s="99"/>
      <c r="I33" s="99"/>
      <c r="J33" s="22"/>
      <c r="K33" s="4" t="s">
        <v>32</v>
      </c>
      <c r="N33" s="12"/>
    </row>
    <row r="34" spans="1:15">
      <c r="A34" s="5"/>
      <c r="B34" s="5" t="s">
        <v>5</v>
      </c>
      <c r="C34" s="98"/>
      <c r="D34" s="99"/>
      <c r="E34" s="99"/>
      <c r="F34" s="14" t="s">
        <v>27</v>
      </c>
      <c r="G34" s="98"/>
      <c r="H34" s="98"/>
      <c r="I34" s="98"/>
      <c r="J34" s="22"/>
      <c r="K34" s="4" t="s">
        <v>32</v>
      </c>
      <c r="N34" s="12"/>
    </row>
    <row r="35" spans="1:15">
      <c r="A35" s="5"/>
      <c r="B35" s="5"/>
      <c r="C35" s="98"/>
      <c r="D35" s="98"/>
      <c r="E35" s="98"/>
      <c r="F35" s="14" t="s">
        <v>27</v>
      </c>
      <c r="G35" s="98"/>
      <c r="H35" s="98"/>
      <c r="I35" s="98"/>
      <c r="J35" s="22"/>
      <c r="K35" s="4" t="s">
        <v>32</v>
      </c>
      <c r="N35" s="12"/>
    </row>
    <row r="36" spans="1:15">
      <c r="A36" s="5"/>
      <c r="B36" s="5"/>
      <c r="C36" s="98"/>
      <c r="D36" s="99"/>
      <c r="E36" s="99"/>
      <c r="F36" s="14" t="s">
        <v>27</v>
      </c>
      <c r="G36" s="98"/>
      <c r="H36" s="99"/>
      <c r="I36" s="99"/>
      <c r="J36" s="22"/>
      <c r="K36" s="4" t="s">
        <v>32</v>
      </c>
      <c r="N36" s="12"/>
    </row>
    <row r="37" spans="1:15">
      <c r="A37" s="5"/>
      <c r="B37" s="5"/>
      <c r="C37" s="98"/>
      <c r="D37" s="98"/>
      <c r="E37" s="98"/>
      <c r="F37" s="24" t="s">
        <v>27</v>
      </c>
      <c r="G37" s="98"/>
      <c r="H37" s="98"/>
      <c r="I37" s="98"/>
      <c r="J37" s="22"/>
      <c r="K37" s="4" t="s">
        <v>32</v>
      </c>
      <c r="N37" s="12"/>
    </row>
    <row r="38" spans="1:15">
      <c r="A38" s="5"/>
      <c r="B38" s="5"/>
      <c r="C38" s="98"/>
      <c r="D38" s="98"/>
      <c r="E38" s="98"/>
      <c r="F38" s="14" t="s">
        <v>27</v>
      </c>
      <c r="G38" s="61"/>
      <c r="H38" s="61"/>
      <c r="I38" s="61"/>
      <c r="J38" s="22"/>
      <c r="K38" s="4" t="s">
        <v>32</v>
      </c>
      <c r="N38" s="12"/>
    </row>
    <row r="39" spans="1:15">
      <c r="A39" s="5"/>
      <c r="B39" s="5"/>
      <c r="C39" s="90"/>
      <c r="D39" s="90"/>
      <c r="E39" s="90"/>
      <c r="F39" s="14" t="s">
        <v>27</v>
      </c>
      <c r="G39" s="90"/>
      <c r="H39" s="90"/>
      <c r="I39" s="90"/>
      <c r="J39" s="25"/>
      <c r="K39" s="4" t="s">
        <v>32</v>
      </c>
      <c r="L39" s="26" t="s">
        <v>60</v>
      </c>
      <c r="M39" s="103">
        <v>2062.83</v>
      </c>
      <c r="N39" s="103"/>
    </row>
    <row r="40" spans="1:15">
      <c r="A40" s="5"/>
      <c r="B40" s="5"/>
      <c r="C40" s="6"/>
      <c r="F40" s="14"/>
      <c r="G40" s="104" t="s">
        <v>33</v>
      </c>
      <c r="H40" s="104"/>
      <c r="I40" s="104"/>
      <c r="J40" s="27">
        <f>SUM(J27:J39)</f>
        <v>932</v>
      </c>
      <c r="K40" s="28"/>
      <c r="L40" s="29" t="s">
        <v>34</v>
      </c>
      <c r="M40" s="101">
        <f>1194.27</f>
        <v>1194.27</v>
      </c>
      <c r="N40" s="102"/>
    </row>
    <row r="41" spans="1:15" ht="11.25" customHeight="1">
      <c r="A41" s="5"/>
      <c r="B41" s="5"/>
      <c r="C41" s="6"/>
      <c r="F41" s="14"/>
      <c r="G41" s="62" t="s">
        <v>35</v>
      </c>
      <c r="H41" s="62"/>
      <c r="I41" s="62"/>
      <c r="J41" s="8">
        <v>9.5</v>
      </c>
      <c r="K41" s="100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14"/>
      <c r="G42" s="62" t="s">
        <v>38</v>
      </c>
      <c r="H42" s="62"/>
      <c r="I42" s="62"/>
      <c r="J42" s="30">
        <f>J40/J41</f>
        <v>98.10526315789474</v>
      </c>
      <c r="K42" s="100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14"/>
      <c r="G43" s="62" t="s">
        <v>40</v>
      </c>
      <c r="H43" s="62"/>
      <c r="I43" s="62"/>
      <c r="J43" s="31">
        <v>22</v>
      </c>
      <c r="K43" s="28"/>
      <c r="L43" s="26" t="s">
        <v>30</v>
      </c>
      <c r="M43" s="108">
        <v>0</v>
      </c>
      <c r="N43" s="109"/>
    </row>
    <row r="44" spans="1:15" ht="11.25" customHeight="1">
      <c r="A44" s="5"/>
      <c r="B44" s="5"/>
      <c r="C44" s="6"/>
      <c r="F44" s="14"/>
      <c r="G44" s="14"/>
      <c r="I44" s="8"/>
      <c r="K44" s="100" t="s">
        <v>41</v>
      </c>
      <c r="L44" s="100"/>
      <c r="M44" s="101"/>
      <c r="N44" s="102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42</v>
      </c>
      <c r="M45" s="101"/>
      <c r="N45" s="102"/>
    </row>
    <row r="46" spans="1:15">
      <c r="A46" s="5"/>
      <c r="B46" s="5"/>
      <c r="E46" s="28"/>
      <c r="F46" s="110"/>
      <c r="G46" s="110"/>
      <c r="H46" s="26"/>
      <c r="I46" s="26"/>
      <c r="J46" s="10"/>
      <c r="K46" s="100" t="s">
        <v>43</v>
      </c>
      <c r="L46" s="100" t="s">
        <v>43</v>
      </c>
      <c r="M46" s="101"/>
      <c r="N46" s="102"/>
      <c r="O46" s="32"/>
    </row>
    <row r="47" spans="1:15">
      <c r="A47" s="5"/>
      <c r="B47" s="5"/>
      <c r="E47" s="28"/>
      <c r="F47" s="110"/>
      <c r="G47" s="110"/>
      <c r="H47" s="26"/>
      <c r="I47" s="26"/>
      <c r="J47" s="26"/>
      <c r="K47" s="100" t="s">
        <v>44</v>
      </c>
      <c r="L47" s="100"/>
      <c r="M47" s="108">
        <f>SUM(M39:N46)</f>
        <v>3257.1</v>
      </c>
      <c r="N47" s="109"/>
    </row>
    <row r="48" spans="1:15">
      <c r="A48" s="5"/>
      <c r="B48" s="5"/>
      <c r="E48" s="28"/>
      <c r="F48" s="110"/>
      <c r="G48" s="110"/>
      <c r="H48" s="26"/>
      <c r="I48" s="26"/>
      <c r="J48" s="26"/>
      <c r="M48" s="101"/>
      <c r="N48" s="102"/>
    </row>
    <row r="49" spans="1:14">
      <c r="A49" s="5"/>
      <c r="B49" s="5"/>
      <c r="C49" s="10"/>
      <c r="E49" s="28"/>
      <c r="F49" s="110"/>
      <c r="G49" s="110"/>
      <c r="H49" s="26"/>
      <c r="I49" s="26"/>
      <c r="J49" s="26"/>
      <c r="M49" s="111"/>
      <c r="N49" s="112"/>
    </row>
    <row r="50" spans="1:14">
      <c r="A50" s="5"/>
      <c r="B50" s="33" t="s">
        <v>45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13" t="s">
        <v>46</v>
      </c>
      <c r="C58" s="59"/>
      <c r="D58" s="59"/>
      <c r="E58" s="59"/>
      <c r="F58" s="59"/>
      <c r="G58" s="59"/>
      <c r="I58" s="114" t="s">
        <v>47</v>
      </c>
      <c r="J58" s="114"/>
      <c r="K58" s="114"/>
      <c r="L58" s="114"/>
      <c r="M58" s="114"/>
      <c r="N58" s="11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9"/>
      <c r="C60" s="62"/>
      <c r="D60" s="62"/>
      <c r="E60" s="62"/>
      <c r="F60" s="62"/>
      <c r="G60" s="62"/>
      <c r="N60" s="12"/>
    </row>
    <row r="61" spans="1:14" ht="16.5" customHeight="1">
      <c r="A61" s="5"/>
      <c r="B61" s="118" t="s">
        <v>48</v>
      </c>
      <c r="C61" s="61"/>
      <c r="D61" s="61"/>
      <c r="E61" s="61"/>
      <c r="F61" s="61"/>
      <c r="G61" s="61"/>
      <c r="I61" s="61" t="s">
        <v>64</v>
      </c>
      <c r="J61" s="61"/>
      <c r="K61" s="61"/>
      <c r="L61" s="61"/>
      <c r="M61" s="61"/>
      <c r="N61" s="119"/>
    </row>
    <row r="62" spans="1:14">
      <c r="A62" s="5"/>
      <c r="B62" s="79" t="s">
        <v>50</v>
      </c>
      <c r="C62" s="62"/>
      <c r="D62" s="62"/>
      <c r="E62" s="62"/>
      <c r="F62" s="62"/>
      <c r="G62" s="62"/>
      <c r="I62" s="120" t="s">
        <v>50</v>
      </c>
      <c r="J62" s="120"/>
      <c r="K62" s="120"/>
      <c r="L62" s="120"/>
      <c r="M62" s="120"/>
      <c r="N62" s="121"/>
    </row>
    <row r="63" spans="1:14" ht="26.25" customHeight="1">
      <c r="A63" s="5"/>
      <c r="B63" s="122" t="s">
        <v>51</v>
      </c>
      <c r="C63" s="123"/>
      <c r="D63" s="123"/>
      <c r="E63" s="123"/>
      <c r="F63" s="123"/>
      <c r="G63" s="123"/>
      <c r="I63" s="123" t="s">
        <v>68</v>
      </c>
      <c r="J63" s="123"/>
      <c r="K63" s="123"/>
      <c r="L63" s="123"/>
      <c r="M63" s="123"/>
      <c r="N63" s="124"/>
    </row>
    <row r="64" spans="1:14" ht="2.25" customHeight="1">
      <c r="A64" s="5"/>
      <c r="B64" s="79" t="s">
        <v>53</v>
      </c>
      <c r="C64" s="62"/>
      <c r="D64" s="62"/>
      <c r="E64" s="62"/>
      <c r="F64" s="62"/>
      <c r="G64" s="62"/>
      <c r="I64" s="116" t="s">
        <v>54</v>
      </c>
      <c r="J64" s="116"/>
      <c r="K64" s="116"/>
      <c r="L64" s="116"/>
      <c r="M64" s="116"/>
      <c r="N64" s="11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55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56</v>
      </c>
    </row>
    <row r="487" spans="4:4">
      <c r="D487" s="51" t="s">
        <v>57</v>
      </c>
    </row>
  </sheetData>
  <mergeCells count="93"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7:G47"/>
    <mergeCell ref="K47:L47"/>
    <mergeCell ref="M47:N47"/>
    <mergeCell ref="F48:G48"/>
    <mergeCell ref="M48:N48"/>
    <mergeCell ref="M43:N43"/>
    <mergeCell ref="M45:N45"/>
    <mergeCell ref="F46:G46"/>
    <mergeCell ref="K46:L46"/>
    <mergeCell ref="M46:N46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AB82-1D8A-4165-86A8-7F58F4A46960}">
  <sheetPr>
    <pageSetUpPr fitToPage="1"/>
  </sheetPr>
  <dimension ref="A1:S487"/>
  <sheetViews>
    <sheetView topLeftCell="A18" zoomScale="120" zoomScaleNormal="120" workbookViewId="0">
      <selection activeCell="F20" sqref="F20:I20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7">
        <v>3</v>
      </c>
      <c r="N2" s="58"/>
    </row>
    <row r="3" spans="1:19">
      <c r="A3" s="5"/>
      <c r="B3" s="5"/>
      <c r="L3" s="59" t="s">
        <v>1</v>
      </c>
      <c r="M3" s="60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12</v>
      </c>
      <c r="K8" s="14" t="s">
        <v>5</v>
      </c>
      <c r="L8" s="61" t="s">
        <v>58</v>
      </c>
      <c r="M8" s="61"/>
      <c r="N8" s="12">
        <v>2024</v>
      </c>
    </row>
    <row r="9" spans="1:19" ht="15" customHeight="1">
      <c r="A9" s="5"/>
      <c r="B9" s="5"/>
      <c r="K9" s="62" t="s">
        <v>6</v>
      </c>
      <c r="L9" s="62"/>
      <c r="M9" s="63">
        <f>M47</f>
        <v>4451.37</v>
      </c>
      <c r="N9" s="64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3">
        <f>$M$9</f>
        <v>4451.37</v>
      </c>
      <c r="C11" s="54"/>
      <c r="D11" s="55" t="s">
        <v>70</v>
      </c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70" t="s">
        <v>69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9" ht="11.25" customHeight="1">
      <c r="A14" s="5"/>
      <c r="B14" s="73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</row>
    <row r="15" spans="1:19" ht="11.25" customHeight="1">
      <c r="A15" s="5"/>
      <c r="B15" s="73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S15" s="4" t="s">
        <v>9</v>
      </c>
    </row>
    <row r="16" spans="1:19" ht="11.25" customHeight="1">
      <c r="A16" s="5"/>
      <c r="B16" s="5"/>
      <c r="E16" s="16">
        <v>12</v>
      </c>
      <c r="F16" s="14" t="s">
        <v>5</v>
      </c>
      <c r="G16" s="74" t="s">
        <v>58</v>
      </c>
      <c r="H16" s="75"/>
      <c r="I16" s="14" t="s">
        <v>10</v>
      </c>
      <c r="J16" s="16">
        <v>13</v>
      </c>
      <c r="K16" s="14" t="s">
        <v>11</v>
      </c>
      <c r="L16" s="74" t="s">
        <v>59</v>
      </c>
      <c r="M16" s="75"/>
      <c r="N16" s="12">
        <v>2024</v>
      </c>
    </row>
    <row r="17" spans="1:14" ht="12" customHeight="1" thickBot="1">
      <c r="A17" s="5"/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2" customHeight="1" thickBot="1">
      <c r="A18" s="5"/>
      <c r="B18" s="79" t="s">
        <v>12</v>
      </c>
      <c r="C18" s="80"/>
      <c r="D18" s="17"/>
      <c r="E18" s="81" t="s">
        <v>13</v>
      </c>
      <c r="F18" s="82"/>
      <c r="G18" s="83"/>
      <c r="H18" s="17" t="s">
        <v>14</v>
      </c>
      <c r="I18" s="81" t="s">
        <v>15</v>
      </c>
      <c r="J18" s="83"/>
      <c r="K18" s="17"/>
      <c r="L18" s="81" t="s">
        <v>16</v>
      </c>
      <c r="M18" s="83"/>
      <c r="N18" s="17"/>
    </row>
    <row r="19" spans="1:14">
      <c r="A19" s="5"/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2.75" customHeight="1">
      <c r="A20" s="5"/>
      <c r="B20" s="84" t="s">
        <v>17</v>
      </c>
      <c r="C20" s="85"/>
      <c r="D20" s="85"/>
      <c r="E20" s="86"/>
      <c r="F20" s="87" t="s">
        <v>18</v>
      </c>
      <c r="G20" s="85"/>
      <c r="H20" s="85"/>
      <c r="I20" s="86"/>
      <c r="J20" s="88">
        <v>6</v>
      </c>
      <c r="K20" s="89"/>
      <c r="L20" s="57"/>
      <c r="M20" s="90"/>
      <c r="N20" s="58"/>
    </row>
    <row r="21" spans="1:14">
      <c r="A21" s="5"/>
      <c r="B21" s="65" t="s">
        <v>19</v>
      </c>
      <c r="C21" s="66"/>
      <c r="D21" s="66"/>
      <c r="E21" s="67"/>
      <c r="F21" s="68" t="s">
        <v>20</v>
      </c>
      <c r="G21" s="66"/>
      <c r="H21" s="66"/>
      <c r="I21" s="67"/>
      <c r="J21" s="68" t="s">
        <v>21</v>
      </c>
      <c r="K21" s="67"/>
      <c r="L21" s="68" t="s">
        <v>22</v>
      </c>
      <c r="M21" s="66"/>
      <c r="N21" s="69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14"/>
      <c r="F23" s="61" t="s">
        <v>25</v>
      </c>
      <c r="G23" s="61"/>
      <c r="J23" s="10"/>
      <c r="N23" s="12"/>
    </row>
    <row r="24" spans="1:14">
      <c r="A24" s="5"/>
      <c r="B24" s="5" t="s">
        <v>26</v>
      </c>
      <c r="D24" s="19">
        <v>1</v>
      </c>
      <c r="E24" s="14" t="s">
        <v>27</v>
      </c>
      <c r="F24" s="92">
        <v>3039.96</v>
      </c>
      <c r="G24" s="93"/>
      <c r="H24" s="4" t="s">
        <v>28</v>
      </c>
      <c r="J24" s="20"/>
      <c r="M24" s="94"/>
      <c r="N24" s="95"/>
    </row>
    <row r="25" spans="1:14">
      <c r="A25" s="5"/>
      <c r="B25" s="5"/>
      <c r="D25" s="19">
        <v>1</v>
      </c>
      <c r="E25" s="14" t="s">
        <v>27</v>
      </c>
      <c r="F25" s="96">
        <v>1411.41</v>
      </c>
      <c r="G25" s="96"/>
      <c r="H25" s="4" t="s">
        <v>29</v>
      </c>
      <c r="J25" s="10"/>
      <c r="M25" s="94"/>
      <c r="N25" s="95"/>
    </row>
    <row r="26" spans="1:14">
      <c r="A26" s="5"/>
      <c r="B26" s="18" t="s">
        <v>30</v>
      </c>
      <c r="D26" s="21"/>
      <c r="E26" s="14"/>
      <c r="F26" s="97"/>
      <c r="G26" s="97"/>
      <c r="M26" s="94"/>
      <c r="N26" s="95"/>
    </row>
    <row r="27" spans="1:14">
      <c r="A27" s="5"/>
      <c r="B27" s="5" t="s">
        <v>5</v>
      </c>
      <c r="C27" s="98" t="s">
        <v>31</v>
      </c>
      <c r="D27" s="98"/>
      <c r="E27" s="98"/>
      <c r="F27" s="14" t="s">
        <v>27</v>
      </c>
      <c r="G27" s="98" t="s">
        <v>61</v>
      </c>
      <c r="H27" s="99"/>
      <c r="I27" s="99"/>
      <c r="J27" s="22"/>
      <c r="K27" s="4" t="s">
        <v>32</v>
      </c>
      <c r="M27" s="94"/>
      <c r="N27" s="95"/>
    </row>
    <row r="28" spans="1:14">
      <c r="A28" s="5"/>
      <c r="B28" s="5" t="s">
        <v>5</v>
      </c>
      <c r="C28" s="98" t="s">
        <v>61</v>
      </c>
      <c r="D28" s="99"/>
      <c r="E28" s="99"/>
      <c r="F28" s="14" t="s">
        <v>27</v>
      </c>
      <c r="G28" s="98" t="s">
        <v>31</v>
      </c>
      <c r="H28" s="98"/>
      <c r="I28" s="98"/>
      <c r="J28" s="22"/>
      <c r="K28" s="4" t="s">
        <v>32</v>
      </c>
      <c r="N28" s="23"/>
    </row>
    <row r="29" spans="1:14">
      <c r="A29" s="5"/>
      <c r="B29" s="5" t="s">
        <v>5</v>
      </c>
      <c r="C29" s="91" t="s">
        <v>62</v>
      </c>
      <c r="D29" s="91"/>
      <c r="E29" s="91"/>
      <c r="F29" s="14" t="s">
        <v>27</v>
      </c>
      <c r="G29" s="91" t="s">
        <v>62</v>
      </c>
      <c r="H29" s="91"/>
      <c r="I29" s="91"/>
      <c r="J29" s="22"/>
      <c r="K29" s="4" t="s">
        <v>32</v>
      </c>
      <c r="N29" s="12"/>
    </row>
    <row r="30" spans="1:14">
      <c r="A30" s="5"/>
      <c r="B30" s="5" t="s">
        <v>5</v>
      </c>
      <c r="C30" s="91"/>
      <c r="D30" s="91"/>
      <c r="E30" s="91"/>
      <c r="F30" s="14" t="s">
        <v>27</v>
      </c>
      <c r="G30" s="91"/>
      <c r="H30" s="91"/>
      <c r="I30" s="91"/>
      <c r="J30" s="22"/>
      <c r="K30" s="4" t="s">
        <v>32</v>
      </c>
      <c r="N30" s="12"/>
    </row>
    <row r="31" spans="1:14" ht="11.25" customHeight="1">
      <c r="A31" s="5"/>
      <c r="B31" s="5" t="s">
        <v>5</v>
      </c>
      <c r="C31" s="98"/>
      <c r="D31" s="98"/>
      <c r="E31" s="98"/>
      <c r="F31" s="14" t="s">
        <v>27</v>
      </c>
      <c r="G31" s="98"/>
      <c r="H31" s="99"/>
      <c r="I31" s="99"/>
      <c r="J31" s="22"/>
      <c r="K31" s="4" t="s">
        <v>32</v>
      </c>
      <c r="N31" s="12"/>
    </row>
    <row r="32" spans="1:14">
      <c r="A32" s="5"/>
      <c r="B32" s="5" t="s">
        <v>5</v>
      </c>
      <c r="C32" s="98"/>
      <c r="D32" s="99"/>
      <c r="E32" s="99"/>
      <c r="F32" s="14" t="s">
        <v>27</v>
      </c>
      <c r="G32" s="98"/>
      <c r="H32" s="98"/>
      <c r="I32" s="98"/>
      <c r="J32" s="22"/>
      <c r="K32" s="4" t="s">
        <v>32</v>
      </c>
      <c r="N32" s="12"/>
    </row>
    <row r="33" spans="1:15" ht="10.5" customHeight="1">
      <c r="A33" s="5"/>
      <c r="B33" s="5" t="s">
        <v>5</v>
      </c>
      <c r="C33" s="98"/>
      <c r="D33" s="98"/>
      <c r="E33" s="98"/>
      <c r="F33" s="14" t="s">
        <v>27</v>
      </c>
      <c r="G33" s="98"/>
      <c r="H33" s="99"/>
      <c r="I33" s="99"/>
      <c r="J33" s="22"/>
      <c r="K33" s="4" t="s">
        <v>32</v>
      </c>
      <c r="N33" s="12"/>
    </row>
    <row r="34" spans="1:15">
      <c r="A34" s="5"/>
      <c r="B34" s="5" t="s">
        <v>5</v>
      </c>
      <c r="C34" s="98"/>
      <c r="D34" s="99"/>
      <c r="E34" s="99"/>
      <c r="F34" s="14" t="s">
        <v>27</v>
      </c>
      <c r="G34" s="98"/>
      <c r="H34" s="98"/>
      <c r="I34" s="98"/>
      <c r="J34" s="22"/>
      <c r="K34" s="4" t="s">
        <v>32</v>
      </c>
      <c r="N34" s="12"/>
    </row>
    <row r="35" spans="1:15">
      <c r="A35" s="5"/>
      <c r="B35" s="5"/>
      <c r="C35" s="98"/>
      <c r="D35" s="98"/>
      <c r="E35" s="98"/>
      <c r="F35" s="14" t="s">
        <v>27</v>
      </c>
      <c r="G35" s="98"/>
      <c r="H35" s="98"/>
      <c r="I35" s="98"/>
      <c r="J35" s="22"/>
      <c r="K35" s="4" t="s">
        <v>32</v>
      </c>
      <c r="N35" s="12"/>
    </row>
    <row r="36" spans="1:15">
      <c r="A36" s="5"/>
      <c r="B36" s="5"/>
      <c r="C36" s="98"/>
      <c r="D36" s="99"/>
      <c r="E36" s="99"/>
      <c r="F36" s="14" t="s">
        <v>27</v>
      </c>
      <c r="G36" s="98"/>
      <c r="H36" s="99"/>
      <c r="I36" s="99"/>
      <c r="J36" s="22"/>
      <c r="K36" s="4" t="s">
        <v>32</v>
      </c>
      <c r="N36" s="12"/>
    </row>
    <row r="37" spans="1:15">
      <c r="A37" s="5"/>
      <c r="B37" s="5"/>
      <c r="C37" s="98"/>
      <c r="D37" s="98"/>
      <c r="E37" s="98"/>
      <c r="F37" s="24" t="s">
        <v>27</v>
      </c>
      <c r="G37" s="98"/>
      <c r="H37" s="98"/>
      <c r="I37" s="98"/>
      <c r="J37" s="22"/>
      <c r="K37" s="4" t="s">
        <v>32</v>
      </c>
      <c r="N37" s="12"/>
    </row>
    <row r="38" spans="1:15">
      <c r="A38" s="5"/>
      <c r="B38" s="5"/>
      <c r="C38" s="98"/>
      <c r="D38" s="98"/>
      <c r="E38" s="98"/>
      <c r="F38" s="14" t="s">
        <v>27</v>
      </c>
      <c r="G38" s="61"/>
      <c r="H38" s="61"/>
      <c r="I38" s="61"/>
      <c r="J38" s="22"/>
      <c r="K38" s="4" t="s">
        <v>32</v>
      </c>
      <c r="N38" s="12"/>
    </row>
    <row r="39" spans="1:15">
      <c r="A39" s="5"/>
      <c r="B39" s="5"/>
      <c r="C39" s="90"/>
      <c r="D39" s="90"/>
      <c r="E39" s="90"/>
      <c r="F39" s="14" t="s">
        <v>27</v>
      </c>
      <c r="G39" s="90"/>
      <c r="H39" s="90"/>
      <c r="I39" s="90"/>
      <c r="J39" s="25"/>
      <c r="K39" s="4" t="s">
        <v>32</v>
      </c>
      <c r="L39" s="26" t="s">
        <v>60</v>
      </c>
      <c r="M39" s="103">
        <v>3039.96</v>
      </c>
      <c r="N39" s="103"/>
    </row>
    <row r="40" spans="1:15">
      <c r="A40" s="5"/>
      <c r="B40" s="5"/>
      <c r="C40" s="6"/>
      <c r="F40" s="14"/>
      <c r="G40" s="104" t="s">
        <v>33</v>
      </c>
      <c r="H40" s="104"/>
      <c r="I40" s="104"/>
      <c r="J40" s="27">
        <f>SUM(J27:J39)</f>
        <v>0</v>
      </c>
      <c r="K40" s="28"/>
      <c r="L40" s="29" t="s">
        <v>34</v>
      </c>
      <c r="M40" s="101">
        <f>1411.41</f>
        <v>1411.41</v>
      </c>
      <c r="N40" s="102"/>
    </row>
    <row r="41" spans="1:15" ht="11.25" customHeight="1">
      <c r="A41" s="5"/>
      <c r="B41" s="5"/>
      <c r="C41" s="6"/>
      <c r="F41" s="14"/>
      <c r="G41" s="62" t="s">
        <v>35</v>
      </c>
      <c r="H41" s="62"/>
      <c r="I41" s="62"/>
      <c r="J41" s="8">
        <v>9.5</v>
      </c>
      <c r="K41" s="100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14"/>
      <c r="G42" s="62" t="s">
        <v>38</v>
      </c>
      <c r="H42" s="62"/>
      <c r="I42" s="62"/>
      <c r="J42" s="30">
        <f>J40/J41</f>
        <v>0</v>
      </c>
      <c r="K42" s="100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14"/>
      <c r="G43" s="62" t="s">
        <v>40</v>
      </c>
      <c r="H43" s="62"/>
      <c r="I43" s="62"/>
      <c r="J43" s="31">
        <v>22</v>
      </c>
      <c r="K43" s="28"/>
      <c r="L43" s="26" t="s">
        <v>30</v>
      </c>
      <c r="M43" s="108">
        <f>J42*J43</f>
        <v>0</v>
      </c>
      <c r="N43" s="109"/>
    </row>
    <row r="44" spans="1:15" ht="11.25" customHeight="1">
      <c r="A44" s="5"/>
      <c r="B44" s="5"/>
      <c r="C44" s="6"/>
      <c r="F44" s="14"/>
      <c r="G44" s="14"/>
      <c r="I44" s="8"/>
      <c r="K44" s="100" t="s">
        <v>41</v>
      </c>
      <c r="L44" s="100"/>
      <c r="M44" s="101"/>
      <c r="N44" s="102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42</v>
      </c>
      <c r="M45" s="101"/>
      <c r="N45" s="102"/>
    </row>
    <row r="46" spans="1:15">
      <c r="A46" s="5"/>
      <c r="B46" s="5"/>
      <c r="E46" s="28"/>
      <c r="F46" s="110"/>
      <c r="G46" s="110"/>
      <c r="H46" s="26"/>
      <c r="I46" s="26"/>
      <c r="J46" s="10"/>
      <c r="K46" s="100" t="s">
        <v>43</v>
      </c>
      <c r="L46" s="100" t="s">
        <v>43</v>
      </c>
      <c r="M46" s="101"/>
      <c r="N46" s="102"/>
      <c r="O46" s="32"/>
    </row>
    <row r="47" spans="1:15">
      <c r="A47" s="5"/>
      <c r="B47" s="5"/>
      <c r="E47" s="28"/>
      <c r="F47" s="110"/>
      <c r="G47" s="110"/>
      <c r="H47" s="26"/>
      <c r="I47" s="26"/>
      <c r="J47" s="26"/>
      <c r="K47" s="100" t="s">
        <v>44</v>
      </c>
      <c r="L47" s="100"/>
      <c r="M47" s="108">
        <f>SUM(M39:N46)</f>
        <v>4451.37</v>
      </c>
      <c r="N47" s="109"/>
    </row>
    <row r="48" spans="1:15">
      <c r="A48" s="5"/>
      <c r="B48" s="5"/>
      <c r="E48" s="28"/>
      <c r="F48" s="110"/>
      <c r="G48" s="110"/>
      <c r="H48" s="26"/>
      <c r="I48" s="26"/>
      <c r="J48" s="26"/>
      <c r="M48" s="101"/>
      <c r="N48" s="102"/>
    </row>
    <row r="49" spans="1:14">
      <c r="A49" s="5"/>
      <c r="B49" s="5"/>
      <c r="C49" s="10"/>
      <c r="E49" s="28"/>
      <c r="F49" s="110"/>
      <c r="G49" s="110"/>
      <c r="H49" s="26"/>
      <c r="I49" s="26"/>
      <c r="J49" s="26"/>
      <c r="M49" s="111"/>
      <c r="N49" s="112"/>
    </row>
    <row r="50" spans="1:14">
      <c r="A50" s="5"/>
      <c r="B50" s="33" t="s">
        <v>45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13" t="s">
        <v>46</v>
      </c>
      <c r="C58" s="59"/>
      <c r="D58" s="59"/>
      <c r="E58" s="59"/>
      <c r="F58" s="59"/>
      <c r="G58" s="59"/>
      <c r="I58" s="114" t="s">
        <v>47</v>
      </c>
      <c r="J58" s="114"/>
      <c r="K58" s="114"/>
      <c r="L58" s="114"/>
      <c r="M58" s="114"/>
      <c r="N58" s="11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9"/>
      <c r="C60" s="62"/>
      <c r="D60" s="62"/>
      <c r="E60" s="62"/>
      <c r="F60" s="62"/>
      <c r="G60" s="62"/>
      <c r="N60" s="12"/>
    </row>
    <row r="61" spans="1:14" ht="16.5" customHeight="1">
      <c r="A61" s="5"/>
      <c r="B61" s="118" t="s">
        <v>48</v>
      </c>
      <c r="C61" s="61"/>
      <c r="D61" s="61"/>
      <c r="E61" s="61"/>
      <c r="F61" s="61"/>
      <c r="G61" s="61"/>
      <c r="I61" s="61" t="s">
        <v>49</v>
      </c>
      <c r="J61" s="61"/>
      <c r="K61" s="61"/>
      <c r="L61" s="61"/>
      <c r="M61" s="61"/>
      <c r="N61" s="119"/>
    </row>
    <row r="62" spans="1:14">
      <c r="A62" s="5"/>
      <c r="B62" s="79" t="s">
        <v>50</v>
      </c>
      <c r="C62" s="62"/>
      <c r="D62" s="62"/>
      <c r="E62" s="62"/>
      <c r="F62" s="62"/>
      <c r="G62" s="62"/>
      <c r="I62" s="120" t="s">
        <v>50</v>
      </c>
      <c r="J62" s="120"/>
      <c r="K62" s="120"/>
      <c r="L62" s="120"/>
      <c r="M62" s="120"/>
      <c r="N62" s="121"/>
    </row>
    <row r="63" spans="1:14" ht="26.25" customHeight="1">
      <c r="A63" s="5"/>
      <c r="B63" s="122" t="s">
        <v>51</v>
      </c>
      <c r="C63" s="123"/>
      <c r="D63" s="123"/>
      <c r="E63" s="123"/>
      <c r="F63" s="123"/>
      <c r="G63" s="123"/>
      <c r="I63" s="123" t="s">
        <v>52</v>
      </c>
      <c r="J63" s="123"/>
      <c r="K63" s="123"/>
      <c r="L63" s="123"/>
      <c r="M63" s="123"/>
      <c r="N63" s="124"/>
    </row>
    <row r="64" spans="1:14" ht="2.25" customHeight="1">
      <c r="A64" s="5"/>
      <c r="B64" s="79" t="s">
        <v>53</v>
      </c>
      <c r="C64" s="62"/>
      <c r="D64" s="62"/>
      <c r="E64" s="62"/>
      <c r="F64" s="62"/>
      <c r="G64" s="62"/>
      <c r="I64" s="116" t="s">
        <v>54</v>
      </c>
      <c r="J64" s="116"/>
      <c r="K64" s="116"/>
      <c r="L64" s="116"/>
      <c r="M64" s="116"/>
      <c r="N64" s="11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55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56</v>
      </c>
    </row>
    <row r="487" spans="4:4">
      <c r="D487" s="51" t="s">
        <v>57</v>
      </c>
    </row>
  </sheetData>
  <mergeCells count="93"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7:G47"/>
    <mergeCell ref="K47:L47"/>
    <mergeCell ref="M47:N47"/>
    <mergeCell ref="F48:G48"/>
    <mergeCell ref="M48:N48"/>
    <mergeCell ref="M43:N43"/>
    <mergeCell ref="M45:N45"/>
    <mergeCell ref="F46:G46"/>
    <mergeCell ref="K46:L46"/>
    <mergeCell ref="M46:N46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BA7F-5948-4F20-817F-4CF79C9E15E0}">
  <sheetPr>
    <pageSetUpPr fitToPage="1"/>
  </sheetPr>
  <dimension ref="A1:S487"/>
  <sheetViews>
    <sheetView topLeftCell="A18" zoomScale="120" zoomScaleNormal="120" workbookViewId="0">
      <selection activeCell="Q56" sqref="Q56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7">
        <v>2</v>
      </c>
      <c r="N2" s="58"/>
    </row>
    <row r="3" spans="1:19">
      <c r="A3" s="5"/>
      <c r="B3" s="5"/>
      <c r="L3" s="59" t="s">
        <v>1</v>
      </c>
      <c r="M3" s="60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11</v>
      </c>
      <c r="K8" s="14" t="s">
        <v>5</v>
      </c>
      <c r="L8" s="61" t="s">
        <v>58</v>
      </c>
      <c r="M8" s="61"/>
      <c r="N8" s="12">
        <v>2024</v>
      </c>
    </row>
    <row r="9" spans="1:19" ht="15" customHeight="1">
      <c r="A9" s="5"/>
      <c r="B9" s="5"/>
      <c r="K9" s="62" t="s">
        <v>6</v>
      </c>
      <c r="L9" s="62"/>
      <c r="M9" s="63">
        <f>M47</f>
        <v>6609.6857894736841</v>
      </c>
      <c r="N9" s="64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3">
        <f>$M$9</f>
        <v>6609.6857894736841</v>
      </c>
      <c r="C11" s="54"/>
      <c r="D11" s="55" t="s">
        <v>65</v>
      </c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70" t="s">
        <v>67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9" ht="11.25" customHeight="1">
      <c r="A14" s="5"/>
      <c r="B14" s="73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</row>
    <row r="15" spans="1:19" ht="11.25" customHeight="1">
      <c r="A15" s="5"/>
      <c r="B15" s="73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S15" s="4" t="s">
        <v>9</v>
      </c>
    </row>
    <row r="16" spans="1:19" ht="11.25" customHeight="1">
      <c r="A16" s="5"/>
      <c r="B16" s="5"/>
      <c r="E16" s="16">
        <v>11</v>
      </c>
      <c r="F16" s="14" t="s">
        <v>5</v>
      </c>
      <c r="G16" s="74" t="s">
        <v>58</v>
      </c>
      <c r="H16" s="75"/>
      <c r="I16" s="14" t="s">
        <v>10</v>
      </c>
      <c r="J16" s="16">
        <v>12</v>
      </c>
      <c r="K16" s="14" t="s">
        <v>11</v>
      </c>
      <c r="L16" s="74" t="s">
        <v>59</v>
      </c>
      <c r="M16" s="75"/>
      <c r="N16" s="12">
        <v>2024</v>
      </c>
    </row>
    <row r="17" spans="1:14" ht="12" customHeight="1" thickBot="1">
      <c r="A17" s="5"/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2" customHeight="1" thickBot="1">
      <c r="A18" s="5"/>
      <c r="B18" s="79" t="s">
        <v>12</v>
      </c>
      <c r="C18" s="80"/>
      <c r="D18" s="17"/>
      <c r="E18" s="81" t="s">
        <v>13</v>
      </c>
      <c r="F18" s="82"/>
      <c r="G18" s="83"/>
      <c r="H18" s="17" t="s">
        <v>14</v>
      </c>
      <c r="I18" s="81" t="s">
        <v>15</v>
      </c>
      <c r="J18" s="83"/>
      <c r="K18" s="17"/>
      <c r="L18" s="81" t="s">
        <v>16</v>
      </c>
      <c r="M18" s="83"/>
      <c r="N18" s="17"/>
    </row>
    <row r="19" spans="1:14">
      <c r="A19" s="5"/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2.75" customHeight="1">
      <c r="A20" s="5"/>
      <c r="B20" s="84" t="s">
        <v>17</v>
      </c>
      <c r="C20" s="85"/>
      <c r="D20" s="85"/>
      <c r="E20" s="86"/>
      <c r="F20" s="87" t="s">
        <v>18</v>
      </c>
      <c r="G20" s="85"/>
      <c r="H20" s="85"/>
      <c r="I20" s="86"/>
      <c r="J20" s="88">
        <v>6</v>
      </c>
      <c r="K20" s="89"/>
      <c r="L20" s="57"/>
      <c r="M20" s="90"/>
      <c r="N20" s="58"/>
    </row>
    <row r="21" spans="1:14">
      <c r="A21" s="5"/>
      <c r="B21" s="65" t="s">
        <v>19</v>
      </c>
      <c r="C21" s="66"/>
      <c r="D21" s="66"/>
      <c r="E21" s="67"/>
      <c r="F21" s="68" t="s">
        <v>20</v>
      </c>
      <c r="G21" s="66"/>
      <c r="H21" s="66"/>
      <c r="I21" s="67"/>
      <c r="J21" s="68" t="s">
        <v>21</v>
      </c>
      <c r="K21" s="67"/>
      <c r="L21" s="68" t="s">
        <v>22</v>
      </c>
      <c r="M21" s="66"/>
      <c r="N21" s="69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14"/>
      <c r="F23" s="61" t="s">
        <v>25</v>
      </c>
      <c r="G23" s="61"/>
      <c r="J23" s="10"/>
      <c r="N23" s="12"/>
    </row>
    <row r="24" spans="1:14">
      <c r="A24" s="5"/>
      <c r="B24" s="5" t="s">
        <v>26</v>
      </c>
      <c r="D24" s="19">
        <v>1</v>
      </c>
      <c r="E24" s="14" t="s">
        <v>27</v>
      </c>
      <c r="F24" s="92">
        <v>2062.83</v>
      </c>
      <c r="G24" s="93"/>
      <c r="H24" s="4" t="s">
        <v>28</v>
      </c>
      <c r="J24" s="20"/>
      <c r="M24" s="94"/>
      <c r="N24" s="95"/>
    </row>
    <row r="25" spans="1:14">
      <c r="A25" s="5"/>
      <c r="B25" s="5"/>
      <c r="D25" s="19">
        <v>1</v>
      </c>
      <c r="E25" s="14" t="s">
        <v>27</v>
      </c>
      <c r="F25" s="96">
        <v>1194.27</v>
      </c>
      <c r="G25" s="96"/>
      <c r="H25" s="4" t="s">
        <v>29</v>
      </c>
      <c r="J25" s="10"/>
      <c r="M25" s="94"/>
      <c r="N25" s="95"/>
    </row>
    <row r="26" spans="1:14">
      <c r="A26" s="5"/>
      <c r="B26" s="18" t="s">
        <v>30</v>
      </c>
      <c r="D26" s="21"/>
      <c r="E26" s="14"/>
      <c r="F26" s="97"/>
      <c r="G26" s="97"/>
      <c r="M26" s="94"/>
      <c r="N26" s="95"/>
    </row>
    <row r="27" spans="1:14">
      <c r="A27" s="5"/>
      <c r="B27" s="5" t="s">
        <v>5</v>
      </c>
      <c r="C27" s="98" t="s">
        <v>31</v>
      </c>
      <c r="D27" s="98"/>
      <c r="E27" s="98"/>
      <c r="F27" s="14" t="s">
        <v>27</v>
      </c>
      <c r="G27" s="98" t="s">
        <v>61</v>
      </c>
      <c r="H27" s="99"/>
      <c r="I27" s="99"/>
      <c r="J27" s="22">
        <v>366</v>
      </c>
      <c r="K27" s="4" t="s">
        <v>32</v>
      </c>
      <c r="M27" s="94"/>
      <c r="N27" s="95"/>
    </row>
    <row r="28" spans="1:14">
      <c r="A28" s="5"/>
      <c r="B28" s="5" t="s">
        <v>5</v>
      </c>
      <c r="C28" s="98" t="s">
        <v>61</v>
      </c>
      <c r="D28" s="99"/>
      <c r="E28" s="99"/>
      <c r="F28" s="14" t="s">
        <v>27</v>
      </c>
      <c r="G28" s="98" t="s">
        <v>31</v>
      </c>
      <c r="H28" s="98"/>
      <c r="I28" s="98"/>
      <c r="J28" s="22">
        <v>366</v>
      </c>
      <c r="K28" s="4" t="s">
        <v>32</v>
      </c>
      <c r="N28" s="23"/>
    </row>
    <row r="29" spans="1:14">
      <c r="A29" s="5"/>
      <c r="B29" s="5" t="s">
        <v>5</v>
      </c>
      <c r="C29" s="91" t="s">
        <v>62</v>
      </c>
      <c r="D29" s="91"/>
      <c r="E29" s="91"/>
      <c r="F29" s="14" t="s">
        <v>27</v>
      </c>
      <c r="G29" s="91" t="s">
        <v>62</v>
      </c>
      <c r="H29" s="91"/>
      <c r="I29" s="91"/>
      <c r="J29" s="22">
        <v>200</v>
      </c>
      <c r="K29" s="4" t="s">
        <v>32</v>
      </c>
      <c r="N29" s="12"/>
    </row>
    <row r="30" spans="1:14">
      <c r="A30" s="5"/>
      <c r="B30" s="5" t="s">
        <v>5</v>
      </c>
      <c r="C30" s="91"/>
      <c r="D30" s="91"/>
      <c r="E30" s="91"/>
      <c r="F30" s="14" t="s">
        <v>27</v>
      </c>
      <c r="G30" s="91"/>
      <c r="H30" s="91"/>
      <c r="I30" s="91"/>
      <c r="J30" s="22"/>
      <c r="K30" s="4" t="s">
        <v>32</v>
      </c>
      <c r="N30" s="12"/>
    </row>
    <row r="31" spans="1:14" ht="11.25" customHeight="1">
      <c r="A31" s="5"/>
      <c r="B31" s="5" t="s">
        <v>5</v>
      </c>
      <c r="C31" s="98"/>
      <c r="D31" s="98"/>
      <c r="E31" s="98"/>
      <c r="F31" s="14" t="s">
        <v>27</v>
      </c>
      <c r="G31" s="98"/>
      <c r="H31" s="99"/>
      <c r="I31" s="99"/>
      <c r="J31" s="22"/>
      <c r="K31" s="4" t="s">
        <v>32</v>
      </c>
      <c r="N31" s="12"/>
    </row>
    <row r="32" spans="1:14">
      <c r="A32" s="5"/>
      <c r="B32" s="5" t="s">
        <v>5</v>
      </c>
      <c r="C32" s="98"/>
      <c r="D32" s="99"/>
      <c r="E32" s="99"/>
      <c r="F32" s="14" t="s">
        <v>27</v>
      </c>
      <c r="G32" s="98"/>
      <c r="H32" s="98"/>
      <c r="I32" s="98"/>
      <c r="J32" s="22"/>
      <c r="K32" s="4" t="s">
        <v>32</v>
      </c>
      <c r="N32" s="12"/>
    </row>
    <row r="33" spans="1:15" ht="10.5" customHeight="1">
      <c r="A33" s="5"/>
      <c r="B33" s="5" t="s">
        <v>5</v>
      </c>
      <c r="C33" s="98"/>
      <c r="D33" s="98"/>
      <c r="E33" s="98"/>
      <c r="F33" s="14" t="s">
        <v>27</v>
      </c>
      <c r="G33" s="98"/>
      <c r="H33" s="99"/>
      <c r="I33" s="99"/>
      <c r="J33" s="22"/>
      <c r="K33" s="4" t="s">
        <v>32</v>
      </c>
      <c r="N33" s="12"/>
    </row>
    <row r="34" spans="1:15">
      <c r="A34" s="5"/>
      <c r="B34" s="5" t="s">
        <v>5</v>
      </c>
      <c r="C34" s="98"/>
      <c r="D34" s="99"/>
      <c r="E34" s="99"/>
      <c r="F34" s="14" t="s">
        <v>27</v>
      </c>
      <c r="G34" s="98"/>
      <c r="H34" s="98"/>
      <c r="I34" s="98"/>
      <c r="J34" s="22"/>
      <c r="K34" s="4" t="s">
        <v>32</v>
      </c>
      <c r="N34" s="12"/>
    </row>
    <row r="35" spans="1:15">
      <c r="A35" s="5"/>
      <c r="B35" s="5"/>
      <c r="C35" s="98"/>
      <c r="D35" s="98"/>
      <c r="E35" s="98"/>
      <c r="F35" s="14" t="s">
        <v>27</v>
      </c>
      <c r="G35" s="98"/>
      <c r="H35" s="98"/>
      <c r="I35" s="98"/>
      <c r="J35" s="22"/>
      <c r="K35" s="4" t="s">
        <v>32</v>
      </c>
      <c r="N35" s="12"/>
    </row>
    <row r="36" spans="1:15">
      <c r="A36" s="5"/>
      <c r="B36" s="5"/>
      <c r="C36" s="98"/>
      <c r="D36" s="99"/>
      <c r="E36" s="99"/>
      <c r="F36" s="14" t="s">
        <v>27</v>
      </c>
      <c r="G36" s="98"/>
      <c r="H36" s="99"/>
      <c r="I36" s="99"/>
      <c r="J36" s="22"/>
      <c r="K36" s="4" t="s">
        <v>32</v>
      </c>
      <c r="N36" s="12"/>
    </row>
    <row r="37" spans="1:15">
      <c r="A37" s="5"/>
      <c r="B37" s="5"/>
      <c r="C37" s="98"/>
      <c r="D37" s="98"/>
      <c r="E37" s="98"/>
      <c r="F37" s="24" t="s">
        <v>27</v>
      </c>
      <c r="G37" s="98"/>
      <c r="H37" s="98"/>
      <c r="I37" s="98"/>
      <c r="J37" s="22"/>
      <c r="K37" s="4" t="s">
        <v>32</v>
      </c>
      <c r="N37" s="12"/>
    </row>
    <row r="38" spans="1:15">
      <c r="A38" s="5"/>
      <c r="B38" s="5"/>
      <c r="C38" s="98"/>
      <c r="D38" s="98"/>
      <c r="E38" s="98"/>
      <c r="F38" s="14" t="s">
        <v>27</v>
      </c>
      <c r="G38" s="61"/>
      <c r="H38" s="61"/>
      <c r="I38" s="61"/>
      <c r="J38" s="22"/>
      <c r="K38" s="4" t="s">
        <v>32</v>
      </c>
      <c r="N38" s="12"/>
    </row>
    <row r="39" spans="1:15">
      <c r="A39" s="5"/>
      <c r="B39" s="5"/>
      <c r="C39" s="90"/>
      <c r="D39" s="90"/>
      <c r="E39" s="90"/>
      <c r="F39" s="14" t="s">
        <v>27</v>
      </c>
      <c r="G39" s="90"/>
      <c r="H39" s="90"/>
      <c r="I39" s="90"/>
      <c r="J39" s="25"/>
      <c r="K39" s="4" t="s">
        <v>32</v>
      </c>
      <c r="L39" s="26" t="s">
        <v>60</v>
      </c>
      <c r="M39" s="103">
        <v>2062.83</v>
      </c>
      <c r="N39" s="103"/>
    </row>
    <row r="40" spans="1:15">
      <c r="A40" s="5"/>
      <c r="B40" s="5"/>
      <c r="C40" s="6"/>
      <c r="F40" s="14"/>
      <c r="G40" s="104" t="s">
        <v>33</v>
      </c>
      <c r="H40" s="104"/>
      <c r="I40" s="104"/>
      <c r="J40" s="27">
        <f>SUM(J27:J39)</f>
        <v>932</v>
      </c>
      <c r="K40" s="28"/>
      <c r="L40" s="29" t="s">
        <v>34</v>
      </c>
      <c r="M40" s="101">
        <f>1194.27*2</f>
        <v>2388.54</v>
      </c>
      <c r="N40" s="102"/>
    </row>
    <row r="41" spans="1:15" ht="11.25" customHeight="1">
      <c r="A41" s="5"/>
      <c r="B41" s="5"/>
      <c r="C41" s="6"/>
      <c r="F41" s="14"/>
      <c r="G41" s="62" t="s">
        <v>35</v>
      </c>
      <c r="H41" s="62"/>
      <c r="I41" s="62"/>
      <c r="J41" s="8">
        <v>9.5</v>
      </c>
      <c r="K41" s="100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14"/>
      <c r="G42" s="62" t="s">
        <v>38</v>
      </c>
      <c r="H42" s="62"/>
      <c r="I42" s="62"/>
      <c r="J42" s="30">
        <f>J40/J41</f>
        <v>98.10526315789474</v>
      </c>
      <c r="K42" s="100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14"/>
      <c r="G43" s="62" t="s">
        <v>40</v>
      </c>
      <c r="H43" s="62"/>
      <c r="I43" s="62"/>
      <c r="J43" s="31">
        <v>22</v>
      </c>
      <c r="K43" s="28"/>
      <c r="L43" s="26" t="s">
        <v>30</v>
      </c>
      <c r="M43" s="108">
        <f>J42*J43</f>
        <v>2158.3157894736842</v>
      </c>
      <c r="N43" s="109"/>
    </row>
    <row r="44" spans="1:15" ht="11.25" customHeight="1">
      <c r="A44" s="5"/>
      <c r="B44" s="5"/>
      <c r="C44" s="6"/>
      <c r="F44" s="14"/>
      <c r="G44" s="14"/>
      <c r="I44" s="8"/>
      <c r="K44" s="100" t="s">
        <v>41</v>
      </c>
      <c r="L44" s="100"/>
      <c r="M44" s="101"/>
      <c r="N44" s="102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42</v>
      </c>
      <c r="M45" s="101"/>
      <c r="N45" s="102"/>
    </row>
    <row r="46" spans="1:15">
      <c r="A46" s="5"/>
      <c r="B46" s="5"/>
      <c r="E46" s="28"/>
      <c r="F46" s="110"/>
      <c r="G46" s="110"/>
      <c r="H46" s="26"/>
      <c r="I46" s="26"/>
      <c r="J46" s="10"/>
      <c r="K46" s="100" t="s">
        <v>43</v>
      </c>
      <c r="L46" s="100" t="s">
        <v>43</v>
      </c>
      <c r="M46" s="101"/>
      <c r="N46" s="102"/>
      <c r="O46" s="32"/>
    </row>
    <row r="47" spans="1:15">
      <c r="A47" s="5"/>
      <c r="B47" s="5"/>
      <c r="E47" s="28"/>
      <c r="F47" s="110"/>
      <c r="G47" s="110"/>
      <c r="H47" s="26"/>
      <c r="I47" s="26"/>
      <c r="J47" s="26"/>
      <c r="K47" s="100" t="s">
        <v>44</v>
      </c>
      <c r="L47" s="100"/>
      <c r="M47" s="108">
        <f>SUM(M39:N46)</f>
        <v>6609.6857894736841</v>
      </c>
      <c r="N47" s="109"/>
    </row>
    <row r="48" spans="1:15">
      <c r="A48" s="5"/>
      <c r="B48" s="5"/>
      <c r="E48" s="28"/>
      <c r="F48" s="110"/>
      <c r="G48" s="110"/>
      <c r="H48" s="26"/>
      <c r="I48" s="26"/>
      <c r="J48" s="26"/>
      <c r="M48" s="101"/>
      <c r="N48" s="102"/>
    </row>
    <row r="49" spans="1:14">
      <c r="A49" s="5"/>
      <c r="B49" s="5"/>
      <c r="C49" s="10"/>
      <c r="E49" s="28"/>
      <c r="F49" s="110"/>
      <c r="G49" s="110"/>
      <c r="H49" s="26"/>
      <c r="I49" s="26"/>
      <c r="J49" s="26"/>
      <c r="M49" s="111"/>
      <c r="N49" s="112"/>
    </row>
    <row r="50" spans="1:14">
      <c r="A50" s="5"/>
      <c r="B50" s="33" t="s">
        <v>45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13" t="s">
        <v>46</v>
      </c>
      <c r="C58" s="59"/>
      <c r="D58" s="59"/>
      <c r="E58" s="59"/>
      <c r="F58" s="59"/>
      <c r="G58" s="59"/>
      <c r="I58" s="114" t="s">
        <v>47</v>
      </c>
      <c r="J58" s="114"/>
      <c r="K58" s="114"/>
      <c r="L58" s="114"/>
      <c r="M58" s="114"/>
      <c r="N58" s="11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9"/>
      <c r="C60" s="62"/>
      <c r="D60" s="62"/>
      <c r="E60" s="62"/>
      <c r="F60" s="62"/>
      <c r="G60" s="62"/>
      <c r="N60" s="12"/>
    </row>
    <row r="61" spans="1:14" ht="16.5" customHeight="1">
      <c r="A61" s="5"/>
      <c r="B61" s="118" t="s">
        <v>48</v>
      </c>
      <c r="C61" s="61"/>
      <c r="D61" s="61"/>
      <c r="E61" s="61"/>
      <c r="F61" s="61"/>
      <c r="G61" s="61"/>
      <c r="I61" s="61" t="s">
        <v>64</v>
      </c>
      <c r="J61" s="61"/>
      <c r="K61" s="61"/>
      <c r="L61" s="61"/>
      <c r="M61" s="61"/>
      <c r="N61" s="119"/>
    </row>
    <row r="62" spans="1:14">
      <c r="A62" s="5"/>
      <c r="B62" s="79" t="s">
        <v>50</v>
      </c>
      <c r="C62" s="62"/>
      <c r="D62" s="62"/>
      <c r="E62" s="62"/>
      <c r="F62" s="62"/>
      <c r="G62" s="62"/>
      <c r="I62" s="120" t="s">
        <v>50</v>
      </c>
      <c r="J62" s="120"/>
      <c r="K62" s="120"/>
      <c r="L62" s="120"/>
      <c r="M62" s="120"/>
      <c r="N62" s="121"/>
    </row>
    <row r="63" spans="1:14" ht="26.25" customHeight="1">
      <c r="A63" s="5"/>
      <c r="B63" s="122" t="s">
        <v>51</v>
      </c>
      <c r="C63" s="123"/>
      <c r="D63" s="123"/>
      <c r="E63" s="123"/>
      <c r="F63" s="123"/>
      <c r="G63" s="123"/>
      <c r="I63" s="123" t="s">
        <v>68</v>
      </c>
      <c r="J63" s="123"/>
      <c r="K63" s="123"/>
      <c r="L63" s="123"/>
      <c r="M63" s="123"/>
      <c r="N63" s="124"/>
    </row>
    <row r="64" spans="1:14" ht="2.25" customHeight="1">
      <c r="A64" s="5"/>
      <c r="B64" s="79" t="s">
        <v>53</v>
      </c>
      <c r="C64" s="62"/>
      <c r="D64" s="62"/>
      <c r="E64" s="62"/>
      <c r="F64" s="62"/>
      <c r="G64" s="62"/>
      <c r="I64" s="116" t="s">
        <v>54</v>
      </c>
      <c r="J64" s="116"/>
      <c r="K64" s="116"/>
      <c r="L64" s="116"/>
      <c r="M64" s="116"/>
      <c r="N64" s="11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55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56</v>
      </c>
    </row>
    <row r="487" spans="4:4">
      <c r="D487" s="51" t="s">
        <v>57</v>
      </c>
    </row>
  </sheetData>
  <mergeCells count="93"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7:G47"/>
    <mergeCell ref="K47:L47"/>
    <mergeCell ref="M47:N47"/>
    <mergeCell ref="F48:G48"/>
    <mergeCell ref="M48:N48"/>
    <mergeCell ref="M43:N43"/>
    <mergeCell ref="M45:N45"/>
    <mergeCell ref="F46:G46"/>
    <mergeCell ref="K46:L46"/>
    <mergeCell ref="M46:N46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B4D8-C36A-44C5-A360-6F977CB36F16}">
  <sheetPr>
    <pageSetUpPr fitToPage="1"/>
  </sheetPr>
  <dimension ref="A1:S487"/>
  <sheetViews>
    <sheetView topLeftCell="A20" zoomScale="120" zoomScaleNormal="120" workbookViewId="0">
      <selection activeCell="B16" sqref="B16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8.570312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57">
        <v>1</v>
      </c>
      <c r="N2" s="58"/>
    </row>
    <row r="3" spans="1:19">
      <c r="A3" s="5"/>
      <c r="B3" s="5"/>
      <c r="L3" s="59" t="s">
        <v>1</v>
      </c>
      <c r="M3" s="60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11</v>
      </c>
      <c r="K8" s="14" t="s">
        <v>5</v>
      </c>
      <c r="L8" s="61" t="s">
        <v>58</v>
      </c>
      <c r="M8" s="61"/>
      <c r="N8" s="12">
        <v>2024</v>
      </c>
    </row>
    <row r="9" spans="1:19" ht="15" customHeight="1">
      <c r="A9" s="5"/>
      <c r="B9" s="5"/>
      <c r="K9" s="62" t="s">
        <v>6</v>
      </c>
      <c r="L9" s="62"/>
      <c r="M9" s="63">
        <f>M47</f>
        <v>5862.7800000000007</v>
      </c>
      <c r="N9" s="64"/>
    </row>
    <row r="10" spans="1:19" ht="13.5" customHeight="1">
      <c r="A10" s="5"/>
      <c r="B10" s="5" t="s">
        <v>7</v>
      </c>
      <c r="N10" s="12"/>
    </row>
    <row r="11" spans="1:19" ht="11.25" customHeight="1">
      <c r="A11" s="15"/>
      <c r="B11" s="53">
        <f>$M$9</f>
        <v>5862.7800000000007</v>
      </c>
      <c r="C11" s="54"/>
      <c r="D11" s="55" t="s">
        <v>63</v>
      </c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70" t="s">
        <v>66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9" ht="11.25" customHeight="1">
      <c r="A14" s="5"/>
      <c r="B14" s="73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</row>
    <row r="15" spans="1:19" ht="11.25" customHeight="1">
      <c r="A15" s="5"/>
      <c r="B15" s="73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S15" s="4" t="s">
        <v>9</v>
      </c>
    </row>
    <row r="16" spans="1:19" ht="11.25" customHeight="1">
      <c r="A16" s="5"/>
      <c r="B16" s="5"/>
      <c r="E16" s="16">
        <v>11</v>
      </c>
      <c r="F16" s="14" t="s">
        <v>5</v>
      </c>
      <c r="G16" s="74" t="s">
        <v>58</v>
      </c>
      <c r="H16" s="75"/>
      <c r="I16" s="14" t="s">
        <v>10</v>
      </c>
      <c r="J16" s="16">
        <v>12</v>
      </c>
      <c r="K16" s="14" t="s">
        <v>11</v>
      </c>
      <c r="L16" s="74" t="s">
        <v>59</v>
      </c>
      <c r="M16" s="75"/>
      <c r="N16" s="12">
        <v>2024</v>
      </c>
    </row>
    <row r="17" spans="1:14" ht="12" customHeight="1" thickBot="1">
      <c r="A17" s="5"/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2" customHeight="1" thickBot="1">
      <c r="A18" s="5"/>
      <c r="B18" s="79" t="s">
        <v>12</v>
      </c>
      <c r="C18" s="80"/>
      <c r="D18" s="17"/>
      <c r="E18" s="81" t="s">
        <v>13</v>
      </c>
      <c r="F18" s="82"/>
      <c r="G18" s="83"/>
      <c r="H18" s="17" t="s">
        <v>14</v>
      </c>
      <c r="I18" s="81" t="s">
        <v>15</v>
      </c>
      <c r="J18" s="83"/>
      <c r="K18" s="17"/>
      <c r="L18" s="81" t="s">
        <v>16</v>
      </c>
      <c r="M18" s="83"/>
      <c r="N18" s="17"/>
    </row>
    <row r="19" spans="1:14">
      <c r="A19" s="5"/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2.75" customHeight="1">
      <c r="A20" s="5"/>
      <c r="B20" s="84" t="s">
        <v>17</v>
      </c>
      <c r="C20" s="85"/>
      <c r="D20" s="85"/>
      <c r="E20" s="86"/>
      <c r="F20" s="87" t="s">
        <v>18</v>
      </c>
      <c r="G20" s="85"/>
      <c r="H20" s="85"/>
      <c r="I20" s="86"/>
      <c r="J20" s="88">
        <v>6</v>
      </c>
      <c r="K20" s="89"/>
      <c r="L20" s="57"/>
      <c r="M20" s="90"/>
      <c r="N20" s="58"/>
    </row>
    <row r="21" spans="1:14">
      <c r="A21" s="5"/>
      <c r="B21" s="65" t="s">
        <v>19</v>
      </c>
      <c r="C21" s="66"/>
      <c r="D21" s="66"/>
      <c r="E21" s="67"/>
      <c r="F21" s="68" t="s">
        <v>20</v>
      </c>
      <c r="G21" s="66"/>
      <c r="H21" s="66"/>
      <c r="I21" s="67"/>
      <c r="J21" s="68" t="s">
        <v>21</v>
      </c>
      <c r="K21" s="67"/>
      <c r="L21" s="68" t="s">
        <v>22</v>
      </c>
      <c r="M21" s="66"/>
      <c r="N21" s="69"/>
    </row>
    <row r="22" spans="1:14">
      <c r="A22" s="5"/>
      <c r="B22" s="18" t="s">
        <v>23</v>
      </c>
      <c r="E22" s="10"/>
      <c r="N22" s="12"/>
    </row>
    <row r="23" spans="1:14">
      <c r="A23" s="5"/>
      <c r="B23" s="5"/>
      <c r="C23" s="4" t="s">
        <v>24</v>
      </c>
      <c r="E23" s="14"/>
      <c r="F23" s="61" t="s">
        <v>25</v>
      </c>
      <c r="G23" s="61"/>
      <c r="J23" s="10"/>
      <c r="N23" s="12"/>
    </row>
    <row r="24" spans="1:14">
      <c r="A24" s="5"/>
      <c r="B24" s="5" t="s">
        <v>26</v>
      </c>
      <c r="D24" s="19">
        <v>1</v>
      </c>
      <c r="E24" s="14" t="s">
        <v>27</v>
      </c>
      <c r="F24" s="92">
        <v>4451.37</v>
      </c>
      <c r="G24" s="93"/>
      <c r="H24" s="4" t="s">
        <v>28</v>
      </c>
      <c r="J24" s="20"/>
      <c r="M24" s="94"/>
      <c r="N24" s="95"/>
    </row>
    <row r="25" spans="1:14">
      <c r="A25" s="5"/>
      <c r="B25" s="5"/>
      <c r="D25" s="19">
        <v>1</v>
      </c>
      <c r="E25" s="14" t="s">
        <v>27</v>
      </c>
      <c r="F25" s="96">
        <v>1411.41</v>
      </c>
      <c r="G25" s="96"/>
      <c r="H25" s="4" t="s">
        <v>29</v>
      </c>
      <c r="J25" s="10"/>
      <c r="M25" s="94"/>
      <c r="N25" s="95"/>
    </row>
    <row r="26" spans="1:14">
      <c r="A26" s="5"/>
      <c r="B26" s="18" t="s">
        <v>30</v>
      </c>
      <c r="D26" s="21"/>
      <c r="E26" s="14"/>
      <c r="F26" s="97"/>
      <c r="G26" s="97"/>
      <c r="M26" s="94"/>
      <c r="N26" s="95"/>
    </row>
    <row r="27" spans="1:14">
      <c r="A27" s="5"/>
      <c r="B27" s="5" t="s">
        <v>5</v>
      </c>
      <c r="C27" s="98" t="s">
        <v>31</v>
      </c>
      <c r="D27" s="98"/>
      <c r="E27" s="98"/>
      <c r="F27" s="14" t="s">
        <v>27</v>
      </c>
      <c r="G27" s="98" t="s">
        <v>61</v>
      </c>
      <c r="H27" s="99"/>
      <c r="I27" s="99"/>
      <c r="J27" s="22"/>
      <c r="K27" s="4" t="s">
        <v>32</v>
      </c>
      <c r="M27" s="94"/>
      <c r="N27" s="95"/>
    </row>
    <row r="28" spans="1:14">
      <c r="A28" s="5"/>
      <c r="B28" s="5" t="s">
        <v>5</v>
      </c>
      <c r="C28" s="98" t="s">
        <v>61</v>
      </c>
      <c r="D28" s="99"/>
      <c r="E28" s="99"/>
      <c r="F28" s="14" t="s">
        <v>27</v>
      </c>
      <c r="G28" s="98" t="s">
        <v>31</v>
      </c>
      <c r="H28" s="98"/>
      <c r="I28" s="98"/>
      <c r="J28" s="22"/>
      <c r="K28" s="4" t="s">
        <v>32</v>
      </c>
      <c r="N28" s="23"/>
    </row>
    <row r="29" spans="1:14">
      <c r="A29" s="5"/>
      <c r="B29" s="5" t="s">
        <v>5</v>
      </c>
      <c r="C29" s="91" t="s">
        <v>62</v>
      </c>
      <c r="D29" s="91"/>
      <c r="E29" s="91"/>
      <c r="F29" s="14" t="s">
        <v>27</v>
      </c>
      <c r="G29" s="91" t="s">
        <v>62</v>
      </c>
      <c r="H29" s="91"/>
      <c r="I29" s="91"/>
      <c r="J29" s="22"/>
      <c r="K29" s="4" t="s">
        <v>32</v>
      </c>
      <c r="N29" s="12"/>
    </row>
    <row r="30" spans="1:14">
      <c r="A30" s="5"/>
      <c r="B30" s="5" t="s">
        <v>5</v>
      </c>
      <c r="C30" s="91"/>
      <c r="D30" s="91"/>
      <c r="E30" s="91"/>
      <c r="F30" s="14" t="s">
        <v>27</v>
      </c>
      <c r="G30" s="91"/>
      <c r="H30" s="91"/>
      <c r="I30" s="91"/>
      <c r="J30" s="22"/>
      <c r="K30" s="4" t="s">
        <v>32</v>
      </c>
      <c r="N30" s="12"/>
    </row>
    <row r="31" spans="1:14" ht="11.25" customHeight="1">
      <c r="A31" s="5"/>
      <c r="B31" s="5" t="s">
        <v>5</v>
      </c>
      <c r="C31" s="98"/>
      <c r="D31" s="98"/>
      <c r="E31" s="98"/>
      <c r="F31" s="14" t="s">
        <v>27</v>
      </c>
      <c r="G31" s="98"/>
      <c r="H31" s="99"/>
      <c r="I31" s="99"/>
      <c r="J31" s="22"/>
      <c r="K31" s="4" t="s">
        <v>32</v>
      </c>
      <c r="N31" s="12"/>
    </row>
    <row r="32" spans="1:14">
      <c r="A32" s="5"/>
      <c r="B32" s="5" t="s">
        <v>5</v>
      </c>
      <c r="C32" s="98"/>
      <c r="D32" s="99"/>
      <c r="E32" s="99"/>
      <c r="F32" s="14" t="s">
        <v>27</v>
      </c>
      <c r="G32" s="98"/>
      <c r="H32" s="98"/>
      <c r="I32" s="98"/>
      <c r="J32" s="22"/>
      <c r="K32" s="4" t="s">
        <v>32</v>
      </c>
      <c r="N32" s="12"/>
    </row>
    <row r="33" spans="1:15" ht="10.5" customHeight="1">
      <c r="A33" s="5"/>
      <c r="B33" s="5" t="s">
        <v>5</v>
      </c>
      <c r="C33" s="98"/>
      <c r="D33" s="98"/>
      <c r="E33" s="98"/>
      <c r="F33" s="14" t="s">
        <v>27</v>
      </c>
      <c r="G33" s="98"/>
      <c r="H33" s="99"/>
      <c r="I33" s="99"/>
      <c r="J33" s="22"/>
      <c r="K33" s="4" t="s">
        <v>32</v>
      </c>
      <c r="N33" s="12"/>
    </row>
    <row r="34" spans="1:15">
      <c r="A34" s="5"/>
      <c r="B34" s="5" t="s">
        <v>5</v>
      </c>
      <c r="C34" s="98"/>
      <c r="D34" s="99"/>
      <c r="E34" s="99"/>
      <c r="F34" s="14" t="s">
        <v>27</v>
      </c>
      <c r="G34" s="98"/>
      <c r="H34" s="98"/>
      <c r="I34" s="98"/>
      <c r="J34" s="22"/>
      <c r="K34" s="4" t="s">
        <v>32</v>
      </c>
      <c r="N34" s="12"/>
    </row>
    <row r="35" spans="1:15">
      <c r="A35" s="5"/>
      <c r="B35" s="5"/>
      <c r="C35" s="98"/>
      <c r="D35" s="98"/>
      <c r="E35" s="98"/>
      <c r="F35" s="14" t="s">
        <v>27</v>
      </c>
      <c r="G35" s="98"/>
      <c r="H35" s="98"/>
      <c r="I35" s="98"/>
      <c r="J35" s="22"/>
      <c r="K35" s="4" t="s">
        <v>32</v>
      </c>
      <c r="N35" s="12"/>
    </row>
    <row r="36" spans="1:15">
      <c r="A36" s="5"/>
      <c r="B36" s="5"/>
      <c r="C36" s="98"/>
      <c r="D36" s="99"/>
      <c r="E36" s="99"/>
      <c r="F36" s="14" t="s">
        <v>27</v>
      </c>
      <c r="G36" s="98"/>
      <c r="H36" s="99"/>
      <c r="I36" s="99"/>
      <c r="J36" s="22"/>
      <c r="K36" s="4" t="s">
        <v>32</v>
      </c>
      <c r="N36" s="12"/>
    </row>
    <row r="37" spans="1:15">
      <c r="A37" s="5"/>
      <c r="B37" s="5"/>
      <c r="C37" s="98"/>
      <c r="D37" s="98"/>
      <c r="E37" s="98"/>
      <c r="F37" s="24" t="s">
        <v>27</v>
      </c>
      <c r="G37" s="98"/>
      <c r="H37" s="98"/>
      <c r="I37" s="98"/>
      <c r="J37" s="22"/>
      <c r="K37" s="4" t="s">
        <v>32</v>
      </c>
      <c r="N37" s="12"/>
    </row>
    <row r="38" spans="1:15">
      <c r="A38" s="5"/>
      <c r="B38" s="5"/>
      <c r="C38" s="98"/>
      <c r="D38" s="98"/>
      <c r="E38" s="98"/>
      <c r="F38" s="14" t="s">
        <v>27</v>
      </c>
      <c r="G38" s="61"/>
      <c r="H38" s="61"/>
      <c r="I38" s="61"/>
      <c r="J38" s="22"/>
      <c r="K38" s="4" t="s">
        <v>32</v>
      </c>
      <c r="N38" s="12"/>
    </row>
    <row r="39" spans="1:15">
      <c r="A39" s="5"/>
      <c r="B39" s="5"/>
      <c r="C39" s="90"/>
      <c r="D39" s="90"/>
      <c r="E39" s="90"/>
      <c r="F39" s="14" t="s">
        <v>27</v>
      </c>
      <c r="G39" s="90"/>
      <c r="H39" s="90"/>
      <c r="I39" s="90"/>
      <c r="J39" s="25"/>
      <c r="K39" s="4" t="s">
        <v>32</v>
      </c>
      <c r="L39" s="26" t="s">
        <v>60</v>
      </c>
      <c r="M39" s="103">
        <v>3039.96</v>
      </c>
      <c r="N39" s="103"/>
    </row>
    <row r="40" spans="1:15">
      <c r="A40" s="5"/>
      <c r="B40" s="5"/>
      <c r="C40" s="6"/>
      <c r="F40" s="14"/>
      <c r="G40" s="104" t="s">
        <v>33</v>
      </c>
      <c r="H40" s="104"/>
      <c r="I40" s="104"/>
      <c r="J40" s="27">
        <f>SUM(J27:J39)</f>
        <v>0</v>
      </c>
      <c r="K40" s="28"/>
      <c r="L40" s="29" t="s">
        <v>34</v>
      </c>
      <c r="M40" s="101">
        <f>1411.41*2</f>
        <v>2822.82</v>
      </c>
      <c r="N40" s="102"/>
    </row>
    <row r="41" spans="1:15" ht="11.25" customHeight="1">
      <c r="A41" s="5"/>
      <c r="B41" s="5"/>
      <c r="C41" s="6"/>
      <c r="F41" s="14"/>
      <c r="G41" s="62" t="s">
        <v>35</v>
      </c>
      <c r="H41" s="62"/>
      <c r="I41" s="62"/>
      <c r="J41" s="8">
        <v>9.5</v>
      </c>
      <c r="K41" s="100" t="s">
        <v>36</v>
      </c>
      <c r="L41" s="105"/>
      <c r="M41" s="106" t="s">
        <v>37</v>
      </c>
      <c r="N41" s="107"/>
    </row>
    <row r="42" spans="1:15" ht="10.5" customHeight="1">
      <c r="A42" s="5"/>
      <c r="B42" s="5"/>
      <c r="C42" s="6"/>
      <c r="F42" s="14"/>
      <c r="G42" s="62" t="s">
        <v>38</v>
      </c>
      <c r="H42" s="62"/>
      <c r="I42" s="62"/>
      <c r="J42" s="30">
        <f>J40/J41</f>
        <v>0</v>
      </c>
      <c r="K42" s="100" t="s">
        <v>39</v>
      </c>
      <c r="L42" s="105"/>
      <c r="M42" s="106"/>
      <c r="N42" s="107"/>
    </row>
    <row r="43" spans="1:15" ht="15" customHeight="1">
      <c r="A43" s="5"/>
      <c r="B43" s="5"/>
      <c r="C43" s="6"/>
      <c r="F43" s="14"/>
      <c r="G43" s="62" t="s">
        <v>40</v>
      </c>
      <c r="H43" s="62"/>
      <c r="I43" s="62"/>
      <c r="J43" s="31">
        <v>22</v>
      </c>
      <c r="K43" s="28"/>
      <c r="L43" s="26" t="s">
        <v>30</v>
      </c>
      <c r="M43" s="108">
        <f>J42*J43</f>
        <v>0</v>
      </c>
      <c r="N43" s="109"/>
    </row>
    <row r="44" spans="1:15" ht="11.25" customHeight="1">
      <c r="A44" s="5"/>
      <c r="B44" s="5"/>
      <c r="C44" s="6"/>
      <c r="F44" s="14"/>
      <c r="G44" s="14"/>
      <c r="I44" s="8"/>
      <c r="K44" s="100" t="s">
        <v>41</v>
      </c>
      <c r="L44" s="100"/>
      <c r="M44" s="101"/>
      <c r="N44" s="102"/>
    </row>
    <row r="45" spans="1:15">
      <c r="A45" s="5"/>
      <c r="B45" s="5"/>
      <c r="C45" s="6"/>
      <c r="F45" s="14"/>
      <c r="G45" s="14"/>
      <c r="H45" s="8"/>
      <c r="I45" s="8"/>
      <c r="J45" s="26"/>
      <c r="K45" s="26"/>
      <c r="L45" s="26" t="s">
        <v>42</v>
      </c>
      <c r="M45" s="101"/>
      <c r="N45" s="102"/>
    </row>
    <row r="46" spans="1:15">
      <c r="A46" s="5"/>
      <c r="B46" s="5"/>
      <c r="E46" s="28"/>
      <c r="F46" s="110"/>
      <c r="G46" s="110"/>
      <c r="H46" s="26"/>
      <c r="I46" s="26"/>
      <c r="J46" s="10"/>
      <c r="K46" s="100" t="s">
        <v>43</v>
      </c>
      <c r="L46" s="100" t="s">
        <v>43</v>
      </c>
      <c r="M46" s="101"/>
      <c r="N46" s="102"/>
      <c r="O46" s="32"/>
    </row>
    <row r="47" spans="1:15">
      <c r="A47" s="5"/>
      <c r="B47" s="5"/>
      <c r="E47" s="28"/>
      <c r="F47" s="110"/>
      <c r="G47" s="110"/>
      <c r="H47" s="26"/>
      <c r="I47" s="26"/>
      <c r="J47" s="26"/>
      <c r="K47" s="100" t="s">
        <v>44</v>
      </c>
      <c r="L47" s="100"/>
      <c r="M47" s="108">
        <f>SUM(M39:N46)</f>
        <v>5862.7800000000007</v>
      </c>
      <c r="N47" s="109"/>
    </row>
    <row r="48" spans="1:15">
      <c r="A48" s="5"/>
      <c r="B48" s="5"/>
      <c r="E48" s="28"/>
      <c r="F48" s="110"/>
      <c r="G48" s="110"/>
      <c r="H48" s="26"/>
      <c r="I48" s="26"/>
      <c r="J48" s="26"/>
      <c r="M48" s="101"/>
      <c r="N48" s="102"/>
    </row>
    <row r="49" spans="1:14">
      <c r="A49" s="5"/>
      <c r="B49" s="5"/>
      <c r="C49" s="10"/>
      <c r="E49" s="28"/>
      <c r="F49" s="110"/>
      <c r="G49" s="110"/>
      <c r="H49" s="26"/>
      <c r="I49" s="26"/>
      <c r="J49" s="26"/>
      <c r="M49" s="111"/>
      <c r="N49" s="112"/>
    </row>
    <row r="50" spans="1:14">
      <c r="A50" s="5"/>
      <c r="B50" s="33" t="s">
        <v>45</v>
      </c>
      <c r="C50" s="34"/>
      <c r="D50" s="34"/>
      <c r="E50" s="34"/>
      <c r="F50" s="34"/>
      <c r="G50" s="35"/>
      <c r="H50" s="26"/>
      <c r="I50" s="26"/>
      <c r="J50" s="26"/>
      <c r="L50" s="28"/>
      <c r="M50" s="36"/>
      <c r="N50" s="37"/>
    </row>
    <row r="51" spans="1:14">
      <c r="A51" s="5"/>
      <c r="B51" s="38"/>
      <c r="C51" s="39"/>
      <c r="D51" s="39"/>
      <c r="E51" s="39"/>
      <c r="F51" s="39"/>
      <c r="G51" s="40"/>
      <c r="N51" s="12"/>
    </row>
    <row r="52" spans="1:14">
      <c r="A52" s="5"/>
      <c r="B52" s="41"/>
      <c r="C52" s="39"/>
      <c r="D52" s="39"/>
      <c r="E52" s="39"/>
      <c r="F52" s="39"/>
      <c r="G52" s="40"/>
      <c r="N52" s="12"/>
    </row>
    <row r="53" spans="1:14">
      <c r="A53" s="5"/>
      <c r="B53" s="41"/>
      <c r="C53" s="39"/>
      <c r="D53" s="39"/>
      <c r="E53" s="39"/>
      <c r="F53" s="39"/>
      <c r="G53" s="40"/>
      <c r="N53" s="12"/>
    </row>
    <row r="54" spans="1:14">
      <c r="A54" s="5"/>
      <c r="B54" s="41"/>
      <c r="C54" s="39"/>
      <c r="D54" s="39"/>
      <c r="E54" s="39"/>
      <c r="F54" s="39"/>
      <c r="G54" s="40"/>
      <c r="H54" s="42"/>
      <c r="N54" s="12"/>
    </row>
    <row r="55" spans="1:14">
      <c r="A55" s="5"/>
      <c r="B55" s="43"/>
      <c r="C55" s="25"/>
      <c r="D55" s="25"/>
      <c r="E55" s="25"/>
      <c r="F55" s="25"/>
      <c r="G55" s="44"/>
      <c r="N55" s="12"/>
    </row>
    <row r="56" spans="1:14">
      <c r="A56" s="5"/>
      <c r="B56" s="43"/>
      <c r="C56" s="25"/>
      <c r="D56" s="25"/>
      <c r="E56" s="25"/>
      <c r="F56" s="25"/>
      <c r="G56" s="44"/>
      <c r="N56" s="12"/>
    </row>
    <row r="57" spans="1:14">
      <c r="A57" s="5"/>
      <c r="B57" s="43"/>
      <c r="C57" s="25"/>
      <c r="D57" s="25"/>
      <c r="E57" s="25"/>
      <c r="F57" s="25"/>
      <c r="G57" s="44"/>
      <c r="N57" s="12"/>
    </row>
    <row r="58" spans="1:14">
      <c r="A58" s="5"/>
      <c r="B58" s="113" t="s">
        <v>46</v>
      </c>
      <c r="C58" s="59"/>
      <c r="D58" s="59"/>
      <c r="E58" s="59"/>
      <c r="F58" s="59"/>
      <c r="G58" s="59"/>
      <c r="I58" s="114" t="s">
        <v>47</v>
      </c>
      <c r="J58" s="114"/>
      <c r="K58" s="114"/>
      <c r="L58" s="114"/>
      <c r="M58" s="114"/>
      <c r="N58" s="115"/>
    </row>
    <row r="59" spans="1:14" ht="1.5" customHeight="1">
      <c r="A59" s="5"/>
      <c r="B59" s="45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6"/>
    </row>
    <row r="60" spans="1:14" ht="11.25" hidden="1" customHeight="1">
      <c r="A60" s="5"/>
      <c r="B60" s="79"/>
      <c r="C60" s="62"/>
      <c r="D60" s="62"/>
      <c r="E60" s="62"/>
      <c r="F60" s="62"/>
      <c r="G60" s="62"/>
      <c r="N60" s="12"/>
    </row>
    <row r="61" spans="1:14" ht="16.5" customHeight="1">
      <c r="A61" s="5"/>
      <c r="B61" s="118" t="s">
        <v>48</v>
      </c>
      <c r="C61" s="61"/>
      <c r="D61" s="61"/>
      <c r="E61" s="61"/>
      <c r="F61" s="61"/>
      <c r="G61" s="61"/>
      <c r="I61" s="61" t="s">
        <v>49</v>
      </c>
      <c r="J61" s="61"/>
      <c r="K61" s="61"/>
      <c r="L61" s="61"/>
      <c r="M61" s="61"/>
      <c r="N61" s="119"/>
    </row>
    <row r="62" spans="1:14">
      <c r="A62" s="5"/>
      <c r="B62" s="79" t="s">
        <v>50</v>
      </c>
      <c r="C62" s="62"/>
      <c r="D62" s="62"/>
      <c r="E62" s="62"/>
      <c r="F62" s="62"/>
      <c r="G62" s="62"/>
      <c r="I62" s="120" t="s">
        <v>50</v>
      </c>
      <c r="J62" s="120"/>
      <c r="K62" s="120"/>
      <c r="L62" s="120"/>
      <c r="M62" s="120"/>
      <c r="N62" s="121"/>
    </row>
    <row r="63" spans="1:14" ht="26.25" customHeight="1">
      <c r="A63" s="5"/>
      <c r="B63" s="122" t="s">
        <v>51</v>
      </c>
      <c r="C63" s="123"/>
      <c r="D63" s="123"/>
      <c r="E63" s="123"/>
      <c r="F63" s="123"/>
      <c r="G63" s="123"/>
      <c r="I63" s="123" t="s">
        <v>52</v>
      </c>
      <c r="J63" s="123"/>
      <c r="K63" s="123"/>
      <c r="L63" s="123"/>
      <c r="M63" s="123"/>
      <c r="N63" s="124"/>
    </row>
    <row r="64" spans="1:14" ht="2.25" customHeight="1">
      <c r="A64" s="5"/>
      <c r="B64" s="79" t="s">
        <v>53</v>
      </c>
      <c r="C64" s="62"/>
      <c r="D64" s="62"/>
      <c r="E64" s="62"/>
      <c r="F64" s="62"/>
      <c r="G64" s="62"/>
      <c r="I64" s="116" t="s">
        <v>54</v>
      </c>
      <c r="J64" s="116"/>
      <c r="K64" s="116"/>
      <c r="L64" s="116"/>
      <c r="M64" s="116"/>
      <c r="N64" s="117"/>
    </row>
    <row r="65" spans="1:14" ht="0.75" hidden="1" customHeight="1">
      <c r="A65" s="5"/>
      <c r="B65" s="5"/>
      <c r="N65" s="12"/>
    </row>
    <row r="66" spans="1:14" ht="14.25" customHeight="1" thickBot="1">
      <c r="A66" s="47"/>
      <c r="B66" s="47"/>
      <c r="C66" s="48"/>
      <c r="D66" s="48"/>
      <c r="E66" s="48"/>
      <c r="F66" s="48"/>
      <c r="G66" s="48"/>
      <c r="H66" s="48"/>
      <c r="I66" s="48" t="s">
        <v>55</v>
      </c>
      <c r="J66" s="48">
        <v>7862</v>
      </c>
      <c r="K66" s="48"/>
      <c r="L66" s="49"/>
      <c r="M66" s="49"/>
      <c r="N66" s="50"/>
    </row>
    <row r="67" spans="1:14" ht="36" customHeight="1">
      <c r="N67" s="4" t="s">
        <v>56</v>
      </c>
    </row>
    <row r="487" spans="4:4">
      <c r="D487" s="51" t="s">
        <v>57</v>
      </c>
    </row>
  </sheetData>
  <mergeCells count="93"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7:G47"/>
    <mergeCell ref="K47:L47"/>
    <mergeCell ref="M47:N47"/>
    <mergeCell ref="F48:G48"/>
    <mergeCell ref="M48:N48"/>
    <mergeCell ref="M43:N43"/>
    <mergeCell ref="M45:N45"/>
    <mergeCell ref="F46:G46"/>
    <mergeCell ref="K46:L46"/>
    <mergeCell ref="M46:N46"/>
    <mergeCell ref="C38:E38"/>
    <mergeCell ref="G38:I38"/>
    <mergeCell ref="K44:L44"/>
    <mergeCell ref="M44:N44"/>
    <mergeCell ref="C39:E39"/>
    <mergeCell ref="G39:I39"/>
    <mergeCell ref="M39:N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MSHM</vt:lpstr>
      <vt:lpstr>OMMH2</vt:lpstr>
      <vt:lpstr>DMFM2</vt:lpstr>
      <vt:lpstr>OMMH EXT</vt:lpstr>
      <vt:lpstr>DMFM EXT</vt:lpstr>
      <vt:lpstr>OMMH1</vt:lpstr>
      <vt:lpstr>DMFM</vt:lpstr>
      <vt:lpstr>DMFM!Área_de_impresión</vt:lpstr>
      <vt:lpstr>'DMFM EXT'!Área_de_impresión</vt:lpstr>
      <vt:lpstr>DMFM2!Área_de_impresión</vt:lpstr>
      <vt:lpstr>MSHM!Área_de_impresión</vt:lpstr>
      <vt:lpstr>'OMMH EXT'!Área_de_impresión</vt:lpstr>
      <vt:lpstr>OMMH1!Área_de_impresión</vt:lpstr>
      <vt:lpstr>OMMH2!Área_de_impresión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Rocio Mares</cp:lastModifiedBy>
  <cp:lastPrinted>2024-11-15T19:19:56Z</cp:lastPrinted>
  <dcterms:created xsi:type="dcterms:W3CDTF">2024-10-10T17:48:58Z</dcterms:created>
  <dcterms:modified xsi:type="dcterms:W3CDTF">2024-12-05T22:06:30Z</dcterms:modified>
</cp:coreProperties>
</file>