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di\OneDrive\Documentos\VIÁTICOS 2025\"/>
    </mc:Choice>
  </mc:AlternateContent>
  <xr:revisionPtr revIDLastSave="0" documentId="13_ncr:1_{DCE39490-8C65-4F8D-8288-0769DC9C755C}" xr6:coauthVersionLast="47" xr6:coauthVersionMax="47" xr10:uidLastSave="{00000000-0000-0000-0000-000000000000}"/>
  <bookViews>
    <workbookView xWindow="-120" yWindow="-120" windowWidth="29040" windowHeight="15720" activeTab="2" xr2:uid="{4C2F36FD-3F9B-4664-B905-A613AC2C59D0}"/>
  </bookViews>
  <sheets>
    <sheet name="JPBM 3" sheetId="1" r:id="rId1"/>
    <sheet name="PAER 4" sheetId="2" r:id="rId2"/>
    <sheet name="MNGM 5" sheetId="3" r:id="rId3"/>
  </sheets>
  <definedNames>
    <definedName name="_xlnm.Print_Area" localSheetId="0">'JPBM 3'!$B$1:$N$66</definedName>
    <definedName name="_xlnm.Print_Area" localSheetId="2">'MNGM 5'!$B$1:$N$66</definedName>
    <definedName name="_xlnm.Print_Area" localSheetId="1">'PAER 4'!$B$1:$N$66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3" l="1"/>
  <c r="M40" i="3"/>
  <c r="M48" i="3" s="1"/>
  <c r="M9" i="3" s="1"/>
  <c r="B11" i="3" s="1"/>
  <c r="J40" i="3"/>
  <c r="J42" i="3" s="1"/>
  <c r="J42" i="2"/>
  <c r="M44" i="2" s="1"/>
  <c r="M41" i="2"/>
  <c r="M40" i="2"/>
  <c r="M48" i="2" s="1"/>
  <c r="M9" i="2" s="1"/>
  <c r="B11" i="2" s="1"/>
  <c r="J40" i="2"/>
  <c r="M41" i="1" l="1"/>
  <c r="J40" i="1"/>
  <c r="J42" i="1" s="1"/>
  <c r="M44" i="1" s="1"/>
  <c r="M48" i="1" s="1"/>
  <c r="M9" i="1" s="1"/>
  <c r="B11" i="1" s="1"/>
</calcChain>
</file>

<file path=xl/sharedStrings.xml><?xml version="1.0" encoding="utf-8"?>
<sst xmlns="http://schemas.openxmlformats.org/spreadsheetml/2006/main" count="316" uniqueCount="75">
  <si>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</si>
  <si>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</si>
  <si>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</si>
  <si>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</si>
  <si>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</si>
  <si>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</si>
  <si>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FEBRERO</t>
  </si>
  <si>
    <t>POR:</t>
  </si>
  <si>
    <t>R   E   C   I   B   I   del Instituto Coahuilense de Acceso a la Información , la cantidad de - - - - - - - - - - -- - - - - - - - - -</t>
  </si>
  <si>
    <t>(TRES MIL OCHOCIENTOS CATORCE PESOS 12/100 MN)</t>
  </si>
  <si>
    <t xml:space="preserve">por concepto de estimación de viáticos en comisión conferida para   - - - - - - - -- - - - - - - - - - - - - - - - - - - - - - - - - - - - - - - - - - - </t>
  </si>
  <si>
    <t>DILIGENCIAS DE INVESTIGACIÓN DENTRO DE UN PROCEDIMIENTO DE RESPONSABILIDAD ADMINISTRATIVA EN LA CIUDAD DE TORREÓN COAHUILA EL 07 DE FEBRERO DE 2025</t>
  </si>
  <si>
    <t>.</t>
  </si>
  <si>
    <t xml:space="preserve">AL </t>
  </si>
  <si>
    <t xml:space="preserve"> de </t>
  </si>
  <si>
    <t>Vehículo part.</t>
  </si>
  <si>
    <t>x</t>
  </si>
  <si>
    <t xml:space="preserve">Vehículo Oficial  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</si>
  <si>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</si>
  <si>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</si>
  <si>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</si>
  <si>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</si>
  <si>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</si>
  <si>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</si>
  <si>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</si>
  <si>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</si>
  <si>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</si>
  <si>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</si>
  <si>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</si>
  <si>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</si>
  <si>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</si>
  <si>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</si>
  <si>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</si>
  <si>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TORREÓN</t>
  </si>
  <si>
    <t>Km..</t>
  </si>
  <si>
    <t xml:space="preserve">TRANSITO LOCAL </t>
  </si>
  <si>
    <t>Kilometros por recorrer</t>
  </si>
  <si>
    <t>Hospedaje</t>
  </si>
  <si>
    <t>Kilometros por litro</t>
  </si>
  <si>
    <t>Alimentación</t>
  </si>
  <si>
    <t>Total de litros</t>
  </si>
  <si>
    <t>Tipo de Cambio</t>
  </si>
  <si>
    <t>Costo por litro</t>
  </si>
  <si>
    <t>Peaje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</si>
  <si>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</si>
  <si>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</si>
  <si>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</si>
  <si>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</si>
  <si>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</si>
  <si>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</si>
  <si>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</si>
  <si>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MARIA ESTHER CARREÓN SERNA </t>
  </si>
  <si>
    <t>JENNIFER PAMELA BRIONES MENDEZ</t>
  </si>
  <si>
    <t>N  o  m  b  r  e</t>
  </si>
  <si>
    <t xml:space="preserve">DIRECTORA DE ADMINISTRACION Y FINANZAS </t>
  </si>
  <si>
    <t>AUXILIAR DEL ÓRGANO INTERNO DE CONTROL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</si>
  <si>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</si>
  <si>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</si>
  <si>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</si>
  <si>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</si>
  <si>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</si>
  <si>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(ONCE MIL SETENTA Y CINCO PESOS 47/100 MN)</t>
  </si>
  <si>
    <t>TRASLADO DE LA DIRECTORA JURÍDICA A LA PRESENTACIÓN DEL LIBRO TITULADO "EL ACCESO A LA INFORMACIÓN PÚBLICA Y LA PROTECCIÓN DE DATOS COMO UN DERECHO LLAVE PARA CASOS DE MUJERES EN SITUACIÓN DE CÁRCEL" EL 20, 21 Y 22 DE FEBRERO DE 2025 EN EL IZAI, ZACATECAS, ZAC.</t>
  </si>
  <si>
    <t>HONDA</t>
  </si>
  <si>
    <t>CIVIC</t>
  </si>
  <si>
    <t>EYK-135B</t>
  </si>
  <si>
    <t>ZACATECAS</t>
  </si>
  <si>
    <t xml:space="preserve">ZACATECAS </t>
  </si>
  <si>
    <t>Hospedaje y</t>
  </si>
  <si>
    <t>PEDRO ARNOLDO ESTEVEZ REYES</t>
  </si>
  <si>
    <t>AUXILIAR DE RECURSOS MATERIALES Y SERVICIOS GENERALES</t>
  </si>
  <si>
    <t>(OCHO MIL TREINTA Y DOS PESOS 94/100 MN)</t>
  </si>
  <si>
    <t>ASISTIR A PRESENTACIÓN DEL LIBRO TITULADO "EL ACCESO A LA INFORMACIÓN PÚBLICA Y LA PROTECCIÓN DE DATOS COMO UN DERECHO LLAVE PARA CASOS DE MUJERES EN SITUACIÓN DE CÁRCEL" EL 20, 21 Y 22 DE FEBRERO DE 2025 EN EL IZAI, ZACATECAS, ZAC.</t>
  </si>
  <si>
    <t>MELISSA NAYELI GARCÍA MATA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</si>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</sst>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21" xfId="2" applyFont="1" applyBorder="1"/>
    <xf numFmtId="0" fontId="3" fillId="0" borderId="22" xfId="2" applyFont="1" applyBorder="1"/>
    <xf numFmtId="0" fontId="3" fillId="0" borderId="23" xfId="2" applyFont="1" applyBorder="1"/>
    <xf numFmtId="0" fontId="5" fillId="0" borderId="24" xfId="2" applyFont="1" applyBorder="1"/>
    <xf numFmtId="0" fontId="5" fillId="0" borderId="11" xfId="2" applyFont="1" applyBorder="1"/>
    <xf numFmtId="0" fontId="5" fillId="0" borderId="25" xfId="2" applyFont="1" applyBorder="1"/>
    <xf numFmtId="164" fontId="5" fillId="0" borderId="22" xfId="3" applyFont="1" applyBorder="1" applyAlignment="1"/>
    <xf numFmtId="164" fontId="5" fillId="0" borderId="26" xfId="3" applyFont="1" applyBorder="1" applyAlignment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2" fillId="0" borderId="22" xfId="2" applyBorder="1" applyAlignment="1">
      <alignment horizontal="center"/>
    </xf>
    <xf numFmtId="0" fontId="2" fillId="0" borderId="26" xfId="2" applyBorder="1" applyAlignment="1">
      <alignment horizontal="center"/>
    </xf>
    <xf numFmtId="0" fontId="3" fillId="0" borderId="27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8" xfId="2" applyNumberFormat="1" applyFont="1" applyBorder="1"/>
    <xf numFmtId="0" fontId="8" fillId="0" borderId="0" xfId="2" applyFont="1"/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0" fontId="5" fillId="0" borderId="24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44" fontId="5" fillId="0" borderId="5" xfId="1" applyFont="1" applyBorder="1" applyAlignment="1"/>
    <xf numFmtId="44" fontId="5" fillId="0" borderId="6" xfId="1" applyFont="1" applyBorder="1" applyAlignment="1"/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44" fontId="3" fillId="0" borderId="17" xfId="1" applyFont="1" applyBorder="1" applyAlignment="1">
      <alignment horizontal="left"/>
    </xf>
    <xf numFmtId="44" fontId="3" fillId="0" borderId="18" xfId="1" applyFont="1" applyBorder="1" applyAlignment="1">
      <alignment horizontal="left"/>
    </xf>
    <xf numFmtId="44" fontId="3" fillId="0" borderId="19" xfId="1" applyFont="1" applyBorder="1" applyAlignment="1">
      <alignment horizontal="center"/>
    </xf>
    <xf numFmtId="44" fontId="3" fillId="0" borderId="20" xfId="1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44" fontId="3" fillId="0" borderId="12" xfId="1" applyFont="1" applyBorder="1" applyAlignment="1">
      <alignment horizontal="center" vertical="center"/>
    </xf>
    <xf numFmtId="44" fontId="3" fillId="0" borderId="29" xfId="1" applyFont="1" applyBorder="1" applyAlignment="1">
      <alignment horizontal="center" vertical="center"/>
    </xf>
    <xf numFmtId="44" fontId="3" fillId="0" borderId="26" xfId="1" applyFont="1" applyBorder="1" applyAlignment="1">
      <alignment horizontal="center" vertical="center"/>
    </xf>
    <xf numFmtId="44" fontId="3" fillId="0" borderId="19" xfId="1" applyFont="1" applyBorder="1" applyAlignment="1">
      <alignment horizontal="center" vertical="center"/>
    </xf>
    <xf numFmtId="44" fontId="3" fillId="0" borderId="20" xfId="1" applyFont="1" applyBorder="1" applyAlignment="1">
      <alignment horizontal="center" vertical="center"/>
    </xf>
  </cellXfs>
  <cellStyles count="4">
    <cellStyle name="Moneda" xfId="1" builtinId="4"/>
    <cellStyle name="Moneda 2 2" xfId="3" xr:uid="{A32ED988-8FBC-41D3-BA40-58C87C680657}"/>
    <cellStyle name="Normal" xfId="0" builtinId="0"/>
    <cellStyle name="Normal 2 2" xfId="2" xr:uid="{24FEB180-1258-4F9D-AE54-64D8FC78E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939B8393-F6E3-42DA-9B18-D00B06DC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B45E553-0898-461D-AA88-7BD1AE7D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B57B412-9B53-4B6C-8E93-93789379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A4252EA-EBD4-4226-BCF9-C9983167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4D31F7C-BCBE-494C-9028-C53EBDCA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31AC5EF-CDA6-4AE5-B878-3C52493D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E939E07-6FCA-4DFB-83E4-013C91AF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F4D87DA-20A0-4F6C-A53B-E47464EA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A498AD38-84B3-4CAB-8D06-91CECD34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3BD08FC-C035-402E-AC6B-A3B49369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3F101302-CA53-4752-BB13-9A09BCF1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A212A03-84EE-4645-9377-40C4A2E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188F-B7E6-413B-B0D4-77B4E9F7760D}">
  <sheetPr>
    <pageSetUpPr fitToPage="1"/>
  </sheetPr>
  <dimension ref="A1:S487"/>
  <sheetViews>
    <sheetView topLeftCell="A19" zoomScale="120" zoomScaleNormal="120" workbookViewId="0">
      <selection activeCell="P21" sqref="P2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3</v>
      </c>
      <c r="N2" s="119"/>
    </row>
    <row r="3" spans="1:19">
      <c r="A3" s="5"/>
      <c r="B3" s="5"/>
      <c r="L3" s="68" t="s">
        <v>1</v>
      </c>
      <c r="M3" s="124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6</v>
      </c>
      <c r="K8" s="14" t="s">
        <v>5</v>
      </c>
      <c r="L8" s="72" t="s">
        <v>6</v>
      </c>
      <c r="M8" s="72"/>
      <c r="N8" s="12">
        <v>2025</v>
      </c>
    </row>
    <row r="9" spans="1:19" ht="15" customHeight="1">
      <c r="A9" s="5"/>
      <c r="B9" s="5"/>
      <c r="K9" s="66" t="s">
        <v>7</v>
      </c>
      <c r="L9" s="66"/>
      <c r="M9" s="125">
        <f>M48</f>
        <v>3814.1189473684208</v>
      </c>
      <c r="N9" s="126"/>
    </row>
    <row r="10" spans="1:19" ht="13.5" customHeight="1">
      <c r="A10" s="5"/>
      <c r="B10" s="5" t="s">
        <v>8</v>
      </c>
      <c r="N10" s="12"/>
    </row>
    <row r="11" spans="1:19" ht="11.25" customHeight="1">
      <c r="A11" s="15"/>
      <c r="B11" s="120">
        <f>$M$9</f>
        <v>3814.1189473684208</v>
      </c>
      <c r="C11" s="121"/>
      <c r="D11" s="122" t="s">
        <v>9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9" ht="11.25" customHeight="1">
      <c r="A12" s="5"/>
      <c r="B12" s="5" t="s">
        <v>10</v>
      </c>
      <c r="N12" s="12"/>
    </row>
    <row r="13" spans="1:19" ht="12.75" customHeight="1">
      <c r="A13" s="5"/>
      <c r="B13" s="103" t="s">
        <v>11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9" ht="11.25" customHeight="1">
      <c r="A14" s="5"/>
      <c r="B14" s="106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19" ht="11.25" customHeight="1">
      <c r="A15" s="5"/>
      <c r="B15" s="106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S15" s="4" t="s">
        <v>12</v>
      </c>
    </row>
    <row r="16" spans="1:19" ht="11.25" customHeight="1">
      <c r="A16" s="5"/>
      <c r="B16" s="5"/>
      <c r="E16" s="16">
        <v>7</v>
      </c>
      <c r="F16" s="14" t="s">
        <v>5</v>
      </c>
      <c r="G16" s="107" t="s">
        <v>6</v>
      </c>
      <c r="H16" s="72"/>
      <c r="I16" s="14" t="s">
        <v>13</v>
      </c>
      <c r="J16" s="16">
        <v>7</v>
      </c>
      <c r="K16" s="14" t="s">
        <v>14</v>
      </c>
      <c r="L16" s="107" t="s">
        <v>6</v>
      </c>
      <c r="M16" s="72"/>
      <c r="N16" s="12">
        <v>2025</v>
      </c>
    </row>
    <row r="17" spans="1:14" ht="12" customHeight="1" thickBot="1">
      <c r="A17" s="5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12" customHeight="1" thickBot="1">
      <c r="A18" s="5"/>
      <c r="B18" s="65" t="s">
        <v>15</v>
      </c>
      <c r="C18" s="73"/>
      <c r="D18" s="17" t="s">
        <v>16</v>
      </c>
      <c r="E18" s="111" t="s">
        <v>17</v>
      </c>
      <c r="F18" s="112"/>
      <c r="G18" s="113"/>
      <c r="H18" s="17"/>
      <c r="I18" s="111" t="s">
        <v>18</v>
      </c>
      <c r="J18" s="113"/>
      <c r="K18" s="17"/>
      <c r="L18" s="111" t="s">
        <v>19</v>
      </c>
      <c r="M18" s="113"/>
      <c r="N18" s="17"/>
    </row>
    <row r="19" spans="1:14">
      <c r="A19" s="5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12.75" customHeight="1">
      <c r="A20" s="5"/>
      <c r="B20" s="114"/>
      <c r="C20" s="115"/>
      <c r="D20" s="115"/>
      <c r="E20" s="116"/>
      <c r="F20" s="117"/>
      <c r="G20" s="89"/>
      <c r="H20" s="89"/>
      <c r="I20" s="118"/>
      <c r="J20" s="117"/>
      <c r="K20" s="118"/>
      <c r="L20" s="117"/>
      <c r="M20" s="89"/>
      <c r="N20" s="119"/>
    </row>
    <row r="21" spans="1:14">
      <c r="A21" s="5"/>
      <c r="B21" s="91" t="s">
        <v>20</v>
      </c>
      <c r="C21" s="92"/>
      <c r="D21" s="92"/>
      <c r="E21" s="93"/>
      <c r="F21" s="101" t="s">
        <v>21</v>
      </c>
      <c r="G21" s="92"/>
      <c r="H21" s="92"/>
      <c r="I21" s="93"/>
      <c r="J21" s="101" t="s">
        <v>22</v>
      </c>
      <c r="K21" s="93"/>
      <c r="L21" s="101" t="s">
        <v>23</v>
      </c>
      <c r="M21" s="92"/>
      <c r="N21" s="102"/>
    </row>
    <row r="22" spans="1:14">
      <c r="A22" s="5"/>
      <c r="B22" s="18" t="s">
        <v>24</v>
      </c>
      <c r="E22" s="10"/>
      <c r="N22" s="12"/>
    </row>
    <row r="23" spans="1:14">
      <c r="A23" s="5"/>
      <c r="B23" s="5"/>
      <c r="C23" s="4" t="s">
        <v>25</v>
      </c>
      <c r="E23" s="14"/>
      <c r="F23" s="72" t="s">
        <v>26</v>
      </c>
      <c r="G23" s="72"/>
      <c r="J23" s="10"/>
      <c r="N23" s="12"/>
    </row>
    <row r="24" spans="1:14">
      <c r="A24" s="5"/>
      <c r="B24" s="5" t="s">
        <v>27</v>
      </c>
      <c r="D24" s="19"/>
      <c r="E24" s="14" t="s">
        <v>28</v>
      </c>
      <c r="F24" s="95"/>
      <c r="G24" s="96"/>
      <c r="H24" s="4" t="s">
        <v>29</v>
      </c>
      <c r="J24" s="20"/>
      <c r="M24" s="97"/>
      <c r="N24" s="98"/>
    </row>
    <row r="25" spans="1:14">
      <c r="A25" s="5"/>
      <c r="B25" s="5" t="s">
        <v>27</v>
      </c>
      <c r="D25" s="19">
        <v>1</v>
      </c>
      <c r="E25" s="14" t="s">
        <v>28</v>
      </c>
      <c r="F25" s="99">
        <v>1244.54</v>
      </c>
      <c r="G25" s="99"/>
      <c r="H25" s="4" t="s">
        <v>30</v>
      </c>
      <c r="J25" s="10"/>
      <c r="M25" s="97"/>
      <c r="N25" s="98"/>
    </row>
    <row r="26" spans="1:14">
      <c r="A26" s="5"/>
      <c r="B26" s="18" t="s">
        <v>31</v>
      </c>
      <c r="D26" s="21"/>
      <c r="E26" s="14"/>
      <c r="F26" s="100"/>
      <c r="G26" s="100"/>
      <c r="M26" s="97"/>
      <c r="N26" s="98"/>
    </row>
    <row r="27" spans="1:14">
      <c r="A27" s="5"/>
      <c r="B27" s="5" t="s">
        <v>5</v>
      </c>
      <c r="C27" s="72" t="s">
        <v>32</v>
      </c>
      <c r="D27" s="72"/>
      <c r="E27" s="72"/>
      <c r="F27" s="14" t="s">
        <v>28</v>
      </c>
      <c r="G27" s="94" t="s">
        <v>33</v>
      </c>
      <c r="H27" s="94"/>
      <c r="I27" s="94"/>
      <c r="J27" s="22">
        <v>254</v>
      </c>
      <c r="K27" s="4" t="s">
        <v>34</v>
      </c>
      <c r="M27" s="97"/>
      <c r="N27" s="98"/>
    </row>
    <row r="28" spans="1:14">
      <c r="A28" s="5"/>
      <c r="B28" s="5" t="s">
        <v>5</v>
      </c>
      <c r="C28" s="94" t="s">
        <v>33</v>
      </c>
      <c r="D28" s="94"/>
      <c r="E28" s="94"/>
      <c r="F28" s="14" t="s">
        <v>28</v>
      </c>
      <c r="G28" s="94" t="s">
        <v>32</v>
      </c>
      <c r="H28" s="94"/>
      <c r="I28" s="94"/>
      <c r="J28" s="22">
        <v>254</v>
      </c>
      <c r="K28" s="4" t="s">
        <v>34</v>
      </c>
      <c r="N28" s="23"/>
    </row>
    <row r="29" spans="1:14">
      <c r="A29" s="5"/>
      <c r="B29" s="5" t="s">
        <v>5</v>
      </c>
      <c r="C29" s="94" t="s">
        <v>35</v>
      </c>
      <c r="D29" s="94"/>
      <c r="E29" s="94"/>
      <c r="F29" s="14" t="s">
        <v>28</v>
      </c>
      <c r="G29" s="94" t="s">
        <v>35</v>
      </c>
      <c r="H29" s="94"/>
      <c r="I29" s="94"/>
      <c r="J29" s="22">
        <v>200</v>
      </c>
      <c r="K29" s="4" t="s">
        <v>34</v>
      </c>
      <c r="N29" s="12"/>
    </row>
    <row r="30" spans="1:14">
      <c r="A30" s="5"/>
      <c r="B30" s="5" t="s">
        <v>5</v>
      </c>
      <c r="C30" s="72"/>
      <c r="D30" s="72"/>
      <c r="E30" s="72"/>
      <c r="F30" s="14" t="s">
        <v>28</v>
      </c>
      <c r="G30" s="94"/>
      <c r="H30" s="94"/>
      <c r="I30" s="94"/>
      <c r="J30" s="22"/>
      <c r="K30" s="4" t="s">
        <v>34</v>
      </c>
      <c r="N30" s="12"/>
    </row>
    <row r="31" spans="1:14" ht="11.25" customHeight="1">
      <c r="A31" s="5"/>
      <c r="B31" s="5" t="s">
        <v>5</v>
      </c>
      <c r="C31" s="94"/>
      <c r="D31" s="94"/>
      <c r="E31" s="94"/>
      <c r="F31" s="14" t="s">
        <v>28</v>
      </c>
      <c r="G31" s="72"/>
      <c r="H31" s="72"/>
      <c r="I31" s="72"/>
      <c r="J31" s="22"/>
      <c r="K31" s="4" t="s">
        <v>34</v>
      </c>
      <c r="N31" s="12"/>
    </row>
    <row r="32" spans="1:14">
      <c r="A32" s="5"/>
      <c r="B32" s="5" t="s">
        <v>5</v>
      </c>
      <c r="C32" s="72"/>
      <c r="D32" s="72"/>
      <c r="E32" s="72"/>
      <c r="F32" s="14" t="s">
        <v>28</v>
      </c>
      <c r="G32" s="72"/>
      <c r="H32" s="72"/>
      <c r="I32" s="72"/>
      <c r="J32" s="22"/>
      <c r="K32" s="4" t="s">
        <v>34</v>
      </c>
      <c r="N32" s="12"/>
    </row>
    <row r="33" spans="1:15" ht="11.25" customHeight="1">
      <c r="A33" s="5"/>
      <c r="B33" s="5" t="s">
        <v>5</v>
      </c>
      <c r="C33" s="89"/>
      <c r="D33" s="89"/>
      <c r="E33" s="89"/>
      <c r="F33" s="14" t="s">
        <v>28</v>
      </c>
      <c r="G33" s="72"/>
      <c r="H33" s="72"/>
      <c r="I33" s="72"/>
      <c r="J33" s="22"/>
      <c r="K33" s="4" t="s">
        <v>34</v>
      </c>
      <c r="N33" s="12"/>
    </row>
    <row r="34" spans="1:15">
      <c r="A34" s="5"/>
      <c r="B34" s="5" t="s">
        <v>5</v>
      </c>
      <c r="C34" s="72"/>
      <c r="D34" s="72"/>
      <c r="E34" s="72"/>
      <c r="F34" s="14" t="s">
        <v>28</v>
      </c>
      <c r="G34" s="72"/>
      <c r="H34" s="72"/>
      <c r="I34" s="72"/>
      <c r="J34" s="22"/>
      <c r="K34" s="4" t="s">
        <v>34</v>
      </c>
      <c r="N34" s="12"/>
    </row>
    <row r="35" spans="1:15">
      <c r="A35" s="5"/>
      <c r="B35" s="5"/>
      <c r="C35" s="72"/>
      <c r="D35" s="72"/>
      <c r="E35" s="72"/>
      <c r="F35" s="14" t="s">
        <v>28</v>
      </c>
      <c r="G35" s="72"/>
      <c r="H35" s="72"/>
      <c r="I35" s="72"/>
      <c r="J35" s="22"/>
      <c r="K35" s="4" t="s">
        <v>34</v>
      </c>
      <c r="N35" s="12"/>
    </row>
    <row r="36" spans="1:15">
      <c r="A36" s="5"/>
      <c r="B36" s="5"/>
      <c r="C36" s="72"/>
      <c r="D36" s="72"/>
      <c r="E36" s="72"/>
      <c r="F36" s="14" t="s">
        <v>28</v>
      </c>
      <c r="G36" s="72"/>
      <c r="H36" s="72"/>
      <c r="I36" s="72"/>
      <c r="J36" s="22"/>
      <c r="K36" s="4" t="s">
        <v>34</v>
      </c>
      <c r="N36" s="12"/>
    </row>
    <row r="37" spans="1:15">
      <c r="A37" s="5"/>
      <c r="B37" s="5"/>
      <c r="C37" s="72"/>
      <c r="D37" s="72"/>
      <c r="E37" s="72"/>
      <c r="F37" s="14" t="s">
        <v>28</v>
      </c>
      <c r="G37" s="72"/>
      <c r="H37" s="72"/>
      <c r="I37" s="72"/>
      <c r="J37" s="22"/>
      <c r="K37" s="4" t="s">
        <v>34</v>
      </c>
      <c r="N37" s="12"/>
    </row>
    <row r="38" spans="1:15">
      <c r="A38" s="5"/>
      <c r="B38" s="5"/>
      <c r="C38" s="72"/>
      <c r="D38" s="72"/>
      <c r="E38" s="72"/>
      <c r="F38" s="14" t="s">
        <v>28</v>
      </c>
      <c r="G38" s="72"/>
      <c r="H38" s="72"/>
      <c r="I38" s="72"/>
      <c r="J38" s="22"/>
      <c r="K38" s="4" t="s">
        <v>34</v>
      </c>
      <c r="N38" s="12"/>
    </row>
    <row r="39" spans="1:15">
      <c r="A39" s="5"/>
      <c r="B39" s="5"/>
      <c r="C39" s="89"/>
      <c r="D39" s="89"/>
      <c r="E39" s="89"/>
      <c r="F39" s="14" t="s">
        <v>28</v>
      </c>
      <c r="G39" s="89"/>
      <c r="H39" s="89"/>
      <c r="I39" s="89"/>
      <c r="J39" s="24"/>
      <c r="K39" s="4" t="s">
        <v>34</v>
      </c>
      <c r="N39" s="12"/>
    </row>
    <row r="40" spans="1:15">
      <c r="A40" s="5"/>
      <c r="B40" s="5"/>
      <c r="C40" s="6"/>
      <c r="F40" s="14"/>
      <c r="G40" s="90" t="s">
        <v>36</v>
      </c>
      <c r="H40" s="90"/>
      <c r="I40" s="90"/>
      <c r="J40" s="25">
        <f>SUM(J27:J39)</f>
        <v>708</v>
      </c>
      <c r="K40" s="26"/>
      <c r="L40" s="27" t="s">
        <v>37</v>
      </c>
      <c r="M40" s="60">
        <v>0</v>
      </c>
      <c r="N40" s="61"/>
    </row>
    <row r="41" spans="1:15" ht="11.25" customHeight="1">
      <c r="A41" s="5"/>
      <c r="B41" s="5"/>
      <c r="C41" s="6"/>
      <c r="F41" s="14"/>
      <c r="G41" s="66" t="s">
        <v>38</v>
      </c>
      <c r="H41" s="66"/>
      <c r="I41" s="66"/>
      <c r="J41" s="8">
        <v>9.5</v>
      </c>
      <c r="K41" s="26"/>
      <c r="L41" s="27" t="s">
        <v>39</v>
      </c>
      <c r="M41" s="60">
        <f>+F25+F24</f>
        <v>1244.54</v>
      </c>
      <c r="N41" s="61"/>
    </row>
    <row r="42" spans="1:15" ht="10.5" customHeight="1">
      <c r="A42" s="5"/>
      <c r="B42" s="5"/>
      <c r="C42" s="6"/>
      <c r="F42" s="14"/>
      <c r="G42" s="66" t="s">
        <v>40</v>
      </c>
      <c r="H42" s="66"/>
      <c r="I42" s="66"/>
      <c r="J42" s="28">
        <f>J40/J41</f>
        <v>74.526315789473685</v>
      </c>
      <c r="K42" s="76" t="s">
        <v>41</v>
      </c>
      <c r="L42" s="77"/>
      <c r="M42" s="78">
        <v>0</v>
      </c>
      <c r="N42" s="79"/>
    </row>
    <row r="43" spans="1:15" ht="15" customHeight="1">
      <c r="A43" s="5"/>
      <c r="B43" s="5"/>
      <c r="C43" s="6"/>
      <c r="F43" s="14"/>
      <c r="G43" s="66" t="s">
        <v>42</v>
      </c>
      <c r="H43" s="66"/>
      <c r="I43" s="66"/>
      <c r="J43" s="29">
        <v>22</v>
      </c>
      <c r="K43" s="76" t="s">
        <v>43</v>
      </c>
      <c r="L43" s="77"/>
      <c r="M43" s="78">
        <v>680</v>
      </c>
      <c r="N43" s="79"/>
    </row>
    <row r="44" spans="1:15" ht="11.25" customHeight="1">
      <c r="A44" s="5"/>
      <c r="B44" s="5"/>
      <c r="C44" s="6"/>
      <c r="F44" s="14"/>
      <c r="G44" s="14"/>
      <c r="I44" s="8"/>
      <c r="K44" s="26"/>
      <c r="L44" s="30" t="s">
        <v>31</v>
      </c>
      <c r="M44" s="82">
        <f>J42*J43</f>
        <v>1639.578947368421</v>
      </c>
      <c r="N44" s="83"/>
    </row>
    <row r="45" spans="1:15" ht="11.25" customHeight="1">
      <c r="A45" s="5"/>
      <c r="B45" s="5"/>
      <c r="C45" s="6"/>
      <c r="F45" s="14"/>
      <c r="G45" s="14"/>
      <c r="H45" s="8"/>
      <c r="I45" s="8"/>
      <c r="J45" s="30"/>
      <c r="K45" s="76" t="s">
        <v>44</v>
      </c>
      <c r="L45" s="77"/>
      <c r="M45" s="60">
        <v>250</v>
      </c>
      <c r="N45" s="61"/>
    </row>
    <row r="46" spans="1:15" ht="11.25" customHeight="1">
      <c r="A46" s="5"/>
      <c r="B46" s="5"/>
      <c r="E46" s="26"/>
      <c r="F46" s="84"/>
      <c r="G46" s="84"/>
      <c r="H46" s="30"/>
      <c r="I46" s="30"/>
      <c r="J46" s="10"/>
      <c r="K46" s="30"/>
      <c r="L46" s="30" t="s">
        <v>45</v>
      </c>
      <c r="M46" s="60"/>
      <c r="N46" s="61"/>
      <c r="O46" s="31"/>
    </row>
    <row r="47" spans="1:15" ht="11.25" customHeight="1" thickBot="1">
      <c r="A47" s="5"/>
      <c r="B47" s="5"/>
      <c r="E47" s="26"/>
      <c r="F47" s="84"/>
      <c r="G47" s="84"/>
      <c r="H47" s="30"/>
      <c r="I47" s="30"/>
      <c r="J47" s="30"/>
      <c r="K47" s="76" t="s">
        <v>46</v>
      </c>
      <c r="L47" s="77" t="s">
        <v>46</v>
      </c>
      <c r="M47" s="85"/>
      <c r="N47" s="86"/>
    </row>
    <row r="48" spans="1:15" ht="11.25" customHeight="1">
      <c r="A48" s="5"/>
      <c r="B48" s="5"/>
      <c r="E48" s="26"/>
      <c r="F48" s="84"/>
      <c r="G48" s="84"/>
      <c r="H48" s="30"/>
      <c r="I48" s="30"/>
      <c r="J48" s="30"/>
      <c r="K48" s="76" t="s">
        <v>47</v>
      </c>
      <c r="L48" s="77"/>
      <c r="M48" s="87">
        <f>SUM(M40:N47)</f>
        <v>3814.1189473684208</v>
      </c>
      <c r="N48" s="88"/>
    </row>
    <row r="49" spans="1:14">
      <c r="A49" s="5"/>
      <c r="B49" s="5"/>
      <c r="C49" s="10"/>
      <c r="E49" s="26"/>
      <c r="F49" s="84"/>
      <c r="G49" s="84"/>
      <c r="H49" s="30"/>
      <c r="I49" s="30"/>
      <c r="J49" s="30"/>
      <c r="M49" s="60"/>
      <c r="N49" s="61"/>
    </row>
    <row r="50" spans="1:14">
      <c r="A50" s="5"/>
      <c r="B50" s="32" t="s">
        <v>48</v>
      </c>
      <c r="C50" s="33"/>
      <c r="D50" s="33"/>
      <c r="E50" s="33"/>
      <c r="F50" s="33"/>
      <c r="G50" s="34"/>
      <c r="H50" s="30"/>
      <c r="I50" s="30"/>
      <c r="J50" s="30"/>
      <c r="M50" s="80"/>
      <c r="N50" s="81"/>
    </row>
    <row r="51" spans="1:14">
      <c r="A51" s="5"/>
      <c r="B51" s="35"/>
      <c r="C51" s="36"/>
      <c r="D51" s="36"/>
      <c r="E51" s="36"/>
      <c r="F51" s="36"/>
      <c r="G51" s="37"/>
      <c r="L51" s="26"/>
      <c r="M51" s="38"/>
      <c r="N51" s="39"/>
    </row>
    <row r="52" spans="1:14">
      <c r="A52" s="5"/>
      <c r="B52" s="40"/>
      <c r="C52" s="36"/>
      <c r="D52" s="36"/>
      <c r="E52" s="36"/>
      <c r="F52" s="36"/>
      <c r="G52" s="37"/>
      <c r="N52" s="12"/>
    </row>
    <row r="53" spans="1:14">
      <c r="A53" s="5"/>
      <c r="B53" s="40"/>
      <c r="C53" s="36"/>
      <c r="D53" s="36"/>
      <c r="E53" s="36"/>
      <c r="F53" s="36"/>
      <c r="G53" s="37"/>
      <c r="N53" s="12"/>
    </row>
    <row r="54" spans="1:14">
      <c r="A54" s="5"/>
      <c r="B54" s="40"/>
      <c r="C54" s="36"/>
      <c r="D54" s="36"/>
      <c r="E54" s="36"/>
      <c r="F54" s="36"/>
      <c r="G54" s="37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67" t="s">
        <v>49</v>
      </c>
      <c r="C58" s="68"/>
      <c r="D58" s="68"/>
      <c r="E58" s="68"/>
      <c r="F58" s="68"/>
      <c r="G58" s="68"/>
      <c r="I58" s="69" t="s">
        <v>50</v>
      </c>
      <c r="J58" s="69"/>
      <c r="K58" s="69"/>
      <c r="L58" s="69"/>
      <c r="M58" s="69"/>
      <c r="N58" s="70"/>
    </row>
    <row r="59" spans="1:14" ht="1.5" customHeight="1">
      <c r="A59" s="5"/>
      <c r="B59" s="44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5"/>
    </row>
    <row r="60" spans="1:14" ht="11.25" hidden="1" customHeight="1">
      <c r="A60" s="5"/>
      <c r="B60" s="65"/>
      <c r="C60" s="66"/>
      <c r="D60" s="66"/>
      <c r="E60" s="66"/>
      <c r="F60" s="66"/>
      <c r="G60" s="66"/>
      <c r="N60" s="12"/>
    </row>
    <row r="61" spans="1:14" ht="16.5" customHeight="1">
      <c r="A61" s="5"/>
      <c r="B61" s="71" t="s">
        <v>51</v>
      </c>
      <c r="C61" s="72"/>
      <c r="D61" s="72"/>
      <c r="E61" s="72"/>
      <c r="F61" s="72"/>
      <c r="G61" s="72"/>
      <c r="H61" s="66" t="s">
        <v>52</v>
      </c>
      <c r="I61" s="66"/>
      <c r="J61" s="66"/>
      <c r="K61" s="66"/>
      <c r="L61" s="66"/>
      <c r="M61" s="66"/>
      <c r="N61" s="73"/>
    </row>
    <row r="62" spans="1:14">
      <c r="A62" s="5"/>
      <c r="B62" s="65" t="s">
        <v>53</v>
      </c>
      <c r="C62" s="66"/>
      <c r="D62" s="66"/>
      <c r="E62" s="66"/>
      <c r="F62" s="66"/>
      <c r="G62" s="66"/>
      <c r="I62" s="74" t="s">
        <v>53</v>
      </c>
      <c r="J62" s="74"/>
      <c r="K62" s="74"/>
      <c r="L62" s="74"/>
      <c r="M62" s="74"/>
      <c r="N62" s="75"/>
    </row>
    <row r="63" spans="1:14" ht="26.25" customHeight="1">
      <c r="A63" s="5"/>
      <c r="B63" s="62" t="s">
        <v>54</v>
      </c>
      <c r="C63" s="63"/>
      <c r="D63" s="63"/>
      <c r="E63" s="63"/>
      <c r="F63" s="63"/>
      <c r="G63" s="63"/>
      <c r="I63" s="63" t="s">
        <v>55</v>
      </c>
      <c r="J63" s="63"/>
      <c r="K63" s="63"/>
      <c r="L63" s="63"/>
      <c r="M63" s="63"/>
      <c r="N63" s="64"/>
    </row>
    <row r="64" spans="1:14" ht="2.25" customHeight="1">
      <c r="A64" s="5"/>
      <c r="B64" s="65" t="s">
        <v>56</v>
      </c>
      <c r="C64" s="66"/>
      <c r="D64" s="66"/>
      <c r="E64" s="66"/>
      <c r="F64" s="66"/>
      <c r="G64" s="66"/>
      <c r="I64" s="46" t="s">
        <v>57</v>
      </c>
      <c r="J64" s="46"/>
      <c r="K64" s="46"/>
      <c r="L64" s="46"/>
      <c r="M64" s="46"/>
      <c r="N64" s="4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58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59</v>
      </c>
    </row>
    <row r="487" spans="4:4">
      <c r="D487" s="52" t="s">
        <v>60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G40:I40"/>
    <mergeCell ref="M40:N40"/>
    <mergeCell ref="G41:I41"/>
    <mergeCell ref="M41:N41"/>
    <mergeCell ref="G42:I42"/>
    <mergeCell ref="K42:L42"/>
    <mergeCell ref="M42:N42"/>
    <mergeCell ref="G43:I43"/>
    <mergeCell ref="K43:L43"/>
    <mergeCell ref="M43:N43"/>
    <mergeCell ref="M50:N50"/>
    <mergeCell ref="M44:N44"/>
    <mergeCell ref="K45:L45"/>
    <mergeCell ref="M45:N45"/>
    <mergeCell ref="F46:G46"/>
    <mergeCell ref="M46:N46"/>
    <mergeCell ref="F47:G47"/>
    <mergeCell ref="K47:L47"/>
    <mergeCell ref="M47:N47"/>
    <mergeCell ref="F48:G48"/>
    <mergeCell ref="K48:L48"/>
    <mergeCell ref="M48:N48"/>
    <mergeCell ref="F49:G49"/>
    <mergeCell ref="M49:N49"/>
    <mergeCell ref="B63:G63"/>
    <mergeCell ref="I63:N63"/>
    <mergeCell ref="B64:G64"/>
    <mergeCell ref="B58:G58"/>
    <mergeCell ref="I58:N58"/>
    <mergeCell ref="B60:G60"/>
    <mergeCell ref="B61:G61"/>
    <mergeCell ref="H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FF13-EC2D-424D-9500-89BFB8FB499C}">
  <sheetPr>
    <pageSetUpPr fitToPage="1"/>
  </sheetPr>
  <dimension ref="A1:S487"/>
  <sheetViews>
    <sheetView topLeftCell="A31" zoomScale="120" zoomScaleNormal="120" workbookViewId="0">
      <selection activeCell="J22" sqref="J2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4</v>
      </c>
      <c r="N2" s="119"/>
    </row>
    <row r="3" spans="1:19">
      <c r="A3" s="5"/>
      <c r="B3" s="5"/>
      <c r="L3" s="68" t="s">
        <v>1</v>
      </c>
      <c r="M3" s="124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19</v>
      </c>
      <c r="K8" s="54" t="s">
        <v>5</v>
      </c>
      <c r="L8" s="72" t="s">
        <v>6</v>
      </c>
      <c r="M8" s="72"/>
      <c r="N8" s="12">
        <v>2025</v>
      </c>
    </row>
    <row r="9" spans="1:19" ht="15" customHeight="1">
      <c r="A9" s="5"/>
      <c r="B9" s="5"/>
      <c r="K9" s="66" t="s">
        <v>7</v>
      </c>
      <c r="L9" s="66"/>
      <c r="M9" s="125">
        <f>M48</f>
        <v>11075.466315789472</v>
      </c>
      <c r="N9" s="126"/>
    </row>
    <row r="10" spans="1:19" ht="13.5" customHeight="1">
      <c r="A10" s="5"/>
      <c r="B10" s="5" t="s">
        <v>8</v>
      </c>
      <c r="N10" s="12"/>
    </row>
    <row r="11" spans="1:19" ht="11.25" customHeight="1">
      <c r="A11" s="57"/>
      <c r="B11" s="120">
        <f>$M$9</f>
        <v>11075.466315789472</v>
      </c>
      <c r="C11" s="121"/>
      <c r="D11" s="122" t="s">
        <v>61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9" ht="11.25" customHeight="1">
      <c r="A12" s="5"/>
      <c r="B12" s="5" t="s">
        <v>10</v>
      </c>
      <c r="N12" s="12"/>
    </row>
    <row r="13" spans="1:19" ht="12.75" customHeight="1">
      <c r="A13" s="5"/>
      <c r="B13" s="103" t="s">
        <v>62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9" ht="11.25" customHeight="1">
      <c r="A14" s="5"/>
      <c r="B14" s="106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19" ht="11.25" customHeight="1">
      <c r="A15" s="5"/>
      <c r="B15" s="106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S15" s="4" t="s">
        <v>12</v>
      </c>
    </row>
    <row r="16" spans="1:19" ht="11.25" customHeight="1">
      <c r="A16" s="5"/>
      <c r="B16" s="5"/>
      <c r="E16" s="16">
        <v>20</v>
      </c>
      <c r="F16" s="54" t="s">
        <v>5</v>
      </c>
      <c r="G16" s="107" t="s">
        <v>6</v>
      </c>
      <c r="H16" s="72"/>
      <c r="I16" s="54" t="s">
        <v>13</v>
      </c>
      <c r="J16" s="16">
        <v>22</v>
      </c>
      <c r="K16" s="54" t="s">
        <v>14</v>
      </c>
      <c r="L16" s="107" t="s">
        <v>6</v>
      </c>
      <c r="M16" s="72"/>
      <c r="N16" s="12">
        <v>2025</v>
      </c>
    </row>
    <row r="17" spans="1:14" ht="12" customHeight="1" thickBot="1">
      <c r="A17" s="5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12" customHeight="1" thickBot="1">
      <c r="A18" s="5"/>
      <c r="B18" s="65" t="s">
        <v>15</v>
      </c>
      <c r="C18" s="73"/>
      <c r="D18" s="17"/>
      <c r="E18" s="111" t="s">
        <v>17</v>
      </c>
      <c r="F18" s="112"/>
      <c r="G18" s="113"/>
      <c r="H18" s="17" t="s">
        <v>16</v>
      </c>
      <c r="I18" s="111" t="s">
        <v>18</v>
      </c>
      <c r="J18" s="113"/>
      <c r="K18" s="17"/>
      <c r="L18" s="111" t="s">
        <v>19</v>
      </c>
      <c r="M18" s="113"/>
      <c r="N18" s="17"/>
    </row>
    <row r="19" spans="1:14">
      <c r="A19" s="5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12.75" customHeight="1">
      <c r="A20" s="5"/>
      <c r="B20" s="114" t="s">
        <v>63</v>
      </c>
      <c r="C20" s="115"/>
      <c r="D20" s="115"/>
      <c r="E20" s="116"/>
      <c r="F20" s="117" t="s">
        <v>64</v>
      </c>
      <c r="G20" s="89"/>
      <c r="H20" s="89"/>
      <c r="I20" s="118"/>
      <c r="J20" s="117">
        <v>4</v>
      </c>
      <c r="K20" s="118"/>
      <c r="L20" s="117" t="s">
        <v>65</v>
      </c>
      <c r="M20" s="89"/>
      <c r="N20" s="119"/>
    </row>
    <row r="21" spans="1:14">
      <c r="A21" s="5"/>
      <c r="B21" s="91" t="s">
        <v>20</v>
      </c>
      <c r="C21" s="92"/>
      <c r="D21" s="92"/>
      <c r="E21" s="93"/>
      <c r="F21" s="101" t="s">
        <v>21</v>
      </c>
      <c r="G21" s="92"/>
      <c r="H21" s="92"/>
      <c r="I21" s="93"/>
      <c r="J21" s="101" t="s">
        <v>22</v>
      </c>
      <c r="K21" s="93"/>
      <c r="L21" s="101" t="s">
        <v>23</v>
      </c>
      <c r="M21" s="92"/>
      <c r="N21" s="102"/>
    </row>
    <row r="22" spans="1:14">
      <c r="A22" s="5"/>
      <c r="B22" s="18" t="s">
        <v>24</v>
      </c>
      <c r="E22" s="10"/>
      <c r="N22" s="12"/>
    </row>
    <row r="23" spans="1:14">
      <c r="A23" s="5"/>
      <c r="B23" s="5"/>
      <c r="C23" s="4" t="s">
        <v>25</v>
      </c>
      <c r="E23" s="54"/>
      <c r="F23" s="72" t="s">
        <v>26</v>
      </c>
      <c r="G23" s="72"/>
      <c r="J23" s="10"/>
      <c r="N23" s="12"/>
    </row>
    <row r="24" spans="1:14">
      <c r="A24" s="5"/>
      <c r="B24" s="5" t="s">
        <v>27</v>
      </c>
      <c r="D24" s="19">
        <v>2</v>
      </c>
      <c r="E24" s="54" t="s">
        <v>28</v>
      </c>
      <c r="F24" s="95">
        <v>3394.2</v>
      </c>
      <c r="G24" s="96"/>
      <c r="H24" s="4" t="s">
        <v>29</v>
      </c>
      <c r="J24" s="20"/>
      <c r="M24" s="97"/>
      <c r="N24" s="98"/>
    </row>
    <row r="25" spans="1:14">
      <c r="A25" s="5"/>
      <c r="B25" s="5" t="s">
        <v>27</v>
      </c>
      <c r="D25" s="19">
        <v>1</v>
      </c>
      <c r="E25" s="54" t="s">
        <v>28</v>
      </c>
      <c r="F25" s="99">
        <v>1244.54</v>
      </c>
      <c r="G25" s="99"/>
      <c r="H25" s="4" t="s">
        <v>30</v>
      </c>
      <c r="J25" s="10"/>
      <c r="M25" s="97"/>
      <c r="N25" s="98"/>
    </row>
    <row r="26" spans="1:14">
      <c r="A26" s="5"/>
      <c r="B26" s="18" t="s">
        <v>31</v>
      </c>
      <c r="D26" s="21"/>
      <c r="E26" s="54"/>
      <c r="F26" s="100"/>
      <c r="G26" s="100"/>
      <c r="M26" s="97"/>
      <c r="N26" s="98"/>
    </row>
    <row r="27" spans="1:14">
      <c r="A27" s="5"/>
      <c r="B27" s="5" t="s">
        <v>5</v>
      </c>
      <c r="C27" s="72" t="s">
        <v>32</v>
      </c>
      <c r="D27" s="72"/>
      <c r="E27" s="72"/>
      <c r="F27" s="54" t="s">
        <v>28</v>
      </c>
      <c r="G27" s="94" t="s">
        <v>66</v>
      </c>
      <c r="H27" s="94"/>
      <c r="I27" s="94"/>
      <c r="J27" s="22">
        <v>366</v>
      </c>
      <c r="K27" s="4" t="s">
        <v>34</v>
      </c>
      <c r="M27" s="97"/>
      <c r="N27" s="98"/>
    </row>
    <row r="28" spans="1:14">
      <c r="A28" s="5"/>
      <c r="B28" s="5" t="s">
        <v>5</v>
      </c>
      <c r="C28" s="94" t="s">
        <v>67</v>
      </c>
      <c r="D28" s="94"/>
      <c r="E28" s="94"/>
      <c r="F28" s="54" t="s">
        <v>28</v>
      </c>
      <c r="G28" s="94" t="s">
        <v>32</v>
      </c>
      <c r="H28" s="94"/>
      <c r="I28" s="94"/>
      <c r="J28" s="22">
        <v>366</v>
      </c>
      <c r="K28" s="4" t="s">
        <v>34</v>
      </c>
      <c r="N28" s="23"/>
    </row>
    <row r="29" spans="1:14">
      <c r="A29" s="5"/>
      <c r="B29" s="5" t="s">
        <v>5</v>
      </c>
      <c r="C29" s="94" t="s">
        <v>35</v>
      </c>
      <c r="D29" s="94"/>
      <c r="E29" s="94"/>
      <c r="F29" s="54" t="s">
        <v>28</v>
      </c>
      <c r="G29" s="94" t="s">
        <v>35</v>
      </c>
      <c r="H29" s="94"/>
      <c r="I29" s="94"/>
      <c r="J29" s="22">
        <v>150</v>
      </c>
      <c r="K29" s="4" t="s">
        <v>34</v>
      </c>
      <c r="N29" s="12"/>
    </row>
    <row r="30" spans="1:14">
      <c r="A30" s="5"/>
      <c r="B30" s="5" t="s">
        <v>5</v>
      </c>
      <c r="C30" s="72"/>
      <c r="D30" s="72"/>
      <c r="E30" s="72"/>
      <c r="F30" s="54" t="s">
        <v>28</v>
      </c>
      <c r="G30" s="94"/>
      <c r="H30" s="94"/>
      <c r="I30" s="94"/>
      <c r="J30" s="22"/>
      <c r="K30" s="4" t="s">
        <v>34</v>
      </c>
      <c r="N30" s="12"/>
    </row>
    <row r="31" spans="1:14" ht="11.25" customHeight="1">
      <c r="A31" s="5"/>
      <c r="B31" s="5" t="s">
        <v>5</v>
      </c>
      <c r="C31" s="94"/>
      <c r="D31" s="94"/>
      <c r="E31" s="94"/>
      <c r="F31" s="54" t="s">
        <v>28</v>
      </c>
      <c r="G31" s="72"/>
      <c r="H31" s="72"/>
      <c r="I31" s="72"/>
      <c r="J31" s="22"/>
      <c r="K31" s="4" t="s">
        <v>34</v>
      </c>
      <c r="N31" s="12"/>
    </row>
    <row r="32" spans="1:14">
      <c r="A32" s="5"/>
      <c r="B32" s="5" t="s">
        <v>5</v>
      </c>
      <c r="C32" s="72"/>
      <c r="D32" s="72"/>
      <c r="E32" s="72"/>
      <c r="F32" s="54" t="s">
        <v>28</v>
      </c>
      <c r="G32" s="72"/>
      <c r="H32" s="72"/>
      <c r="I32" s="72"/>
      <c r="J32" s="22"/>
      <c r="K32" s="4" t="s">
        <v>34</v>
      </c>
      <c r="N32" s="12"/>
    </row>
    <row r="33" spans="1:15" ht="11.25" customHeight="1">
      <c r="A33" s="5"/>
      <c r="B33" s="5" t="s">
        <v>5</v>
      </c>
      <c r="C33" s="89"/>
      <c r="D33" s="89"/>
      <c r="E33" s="89"/>
      <c r="F33" s="54" t="s">
        <v>28</v>
      </c>
      <c r="G33" s="72"/>
      <c r="H33" s="72"/>
      <c r="I33" s="72"/>
      <c r="J33" s="22"/>
      <c r="K33" s="4" t="s">
        <v>34</v>
      </c>
      <c r="N33" s="12"/>
    </row>
    <row r="34" spans="1:15">
      <c r="A34" s="5"/>
      <c r="B34" s="5" t="s">
        <v>5</v>
      </c>
      <c r="C34" s="72"/>
      <c r="D34" s="72"/>
      <c r="E34" s="72"/>
      <c r="F34" s="54" t="s">
        <v>28</v>
      </c>
      <c r="G34" s="72"/>
      <c r="H34" s="72"/>
      <c r="I34" s="72"/>
      <c r="J34" s="22"/>
      <c r="K34" s="4" t="s">
        <v>34</v>
      </c>
      <c r="N34" s="12"/>
    </row>
    <row r="35" spans="1:15">
      <c r="A35" s="5"/>
      <c r="B35" s="5"/>
      <c r="C35" s="72"/>
      <c r="D35" s="72"/>
      <c r="E35" s="72"/>
      <c r="F35" s="54" t="s">
        <v>28</v>
      </c>
      <c r="G35" s="72"/>
      <c r="H35" s="72"/>
      <c r="I35" s="72"/>
      <c r="J35" s="22"/>
      <c r="K35" s="4" t="s">
        <v>34</v>
      </c>
      <c r="N35" s="12"/>
    </row>
    <row r="36" spans="1:15">
      <c r="A36" s="5"/>
      <c r="B36" s="5"/>
      <c r="C36" s="72"/>
      <c r="D36" s="72"/>
      <c r="E36" s="72"/>
      <c r="F36" s="54" t="s">
        <v>28</v>
      </c>
      <c r="G36" s="72"/>
      <c r="H36" s="72"/>
      <c r="I36" s="72"/>
      <c r="J36" s="22"/>
      <c r="K36" s="4" t="s">
        <v>34</v>
      </c>
      <c r="N36" s="12"/>
    </row>
    <row r="37" spans="1:15">
      <c r="A37" s="5"/>
      <c r="B37" s="5"/>
      <c r="C37" s="72"/>
      <c r="D37" s="72"/>
      <c r="E37" s="72"/>
      <c r="F37" s="54" t="s">
        <v>28</v>
      </c>
      <c r="G37" s="72"/>
      <c r="H37" s="72"/>
      <c r="I37" s="72"/>
      <c r="J37" s="22"/>
      <c r="K37" s="4" t="s">
        <v>34</v>
      </c>
      <c r="N37" s="12"/>
    </row>
    <row r="38" spans="1:15">
      <c r="A38" s="5"/>
      <c r="B38" s="5"/>
      <c r="C38" s="72"/>
      <c r="D38" s="72"/>
      <c r="E38" s="72"/>
      <c r="F38" s="54" t="s">
        <v>28</v>
      </c>
      <c r="G38" s="72"/>
      <c r="H38" s="72"/>
      <c r="I38" s="72"/>
      <c r="J38" s="22"/>
      <c r="K38" s="4" t="s">
        <v>34</v>
      </c>
      <c r="N38" s="12"/>
    </row>
    <row r="39" spans="1:15">
      <c r="A39" s="5"/>
      <c r="B39" s="5"/>
      <c r="C39" s="89"/>
      <c r="D39" s="89"/>
      <c r="E39" s="89"/>
      <c r="F39" s="54" t="s">
        <v>28</v>
      </c>
      <c r="G39" s="89"/>
      <c r="H39" s="89"/>
      <c r="I39" s="89"/>
      <c r="J39" s="24"/>
      <c r="K39" s="4" t="s">
        <v>34</v>
      </c>
      <c r="N39" s="12"/>
    </row>
    <row r="40" spans="1:15">
      <c r="A40" s="5"/>
      <c r="B40" s="5"/>
      <c r="C40" s="6"/>
      <c r="F40" s="54"/>
      <c r="G40" s="90" t="s">
        <v>36</v>
      </c>
      <c r="H40" s="90"/>
      <c r="I40" s="90"/>
      <c r="J40" s="25">
        <f>SUM(J27:J39)</f>
        <v>882</v>
      </c>
      <c r="K40" s="58"/>
      <c r="L40" s="59" t="s">
        <v>68</v>
      </c>
      <c r="M40" s="127">
        <f>2149.66*2</f>
        <v>4299.32</v>
      </c>
      <c r="N40" s="127"/>
    </row>
    <row r="41" spans="1:15" ht="11.25" customHeight="1">
      <c r="A41" s="5"/>
      <c r="B41" s="5"/>
      <c r="C41" s="6"/>
      <c r="F41" s="54"/>
      <c r="G41" s="66" t="s">
        <v>38</v>
      </c>
      <c r="H41" s="66"/>
      <c r="I41" s="66"/>
      <c r="J41" s="53">
        <v>9.5</v>
      </c>
      <c r="K41" s="58"/>
      <c r="L41" s="59" t="s">
        <v>39</v>
      </c>
      <c r="M41" s="127">
        <f>1244.54*3</f>
        <v>3733.62</v>
      </c>
      <c r="N41" s="127"/>
    </row>
    <row r="42" spans="1:15" ht="10.5" customHeight="1">
      <c r="A42" s="5"/>
      <c r="B42" s="5"/>
      <c r="C42" s="6"/>
      <c r="F42" s="54"/>
      <c r="G42" s="66" t="s">
        <v>40</v>
      </c>
      <c r="H42" s="66"/>
      <c r="I42" s="66"/>
      <c r="J42" s="28">
        <f>J40/J41</f>
        <v>92.84210526315789</v>
      </c>
      <c r="K42" s="76" t="s">
        <v>41</v>
      </c>
      <c r="L42" s="77"/>
      <c r="M42" s="78">
        <v>0</v>
      </c>
      <c r="N42" s="79"/>
    </row>
    <row r="43" spans="1:15" ht="15" customHeight="1">
      <c r="A43" s="5"/>
      <c r="B43" s="5"/>
      <c r="C43" s="6"/>
      <c r="F43" s="54"/>
      <c r="G43" s="66" t="s">
        <v>42</v>
      </c>
      <c r="H43" s="66"/>
      <c r="I43" s="66"/>
      <c r="J43" s="29">
        <v>22</v>
      </c>
      <c r="K43" s="76" t="s">
        <v>43</v>
      </c>
      <c r="L43" s="77"/>
      <c r="M43" s="78">
        <v>500</v>
      </c>
      <c r="N43" s="79"/>
    </row>
    <row r="44" spans="1:15" ht="11.25" customHeight="1">
      <c r="A44" s="5"/>
      <c r="B44" s="5"/>
      <c r="C44" s="6"/>
      <c r="F44" s="54"/>
      <c r="G44" s="54"/>
      <c r="I44" s="53"/>
      <c r="K44" s="58"/>
      <c r="L44" s="30" t="s">
        <v>31</v>
      </c>
      <c r="M44" s="82">
        <f>J42*J43</f>
        <v>2042.5263157894735</v>
      </c>
      <c r="N44" s="83"/>
    </row>
    <row r="45" spans="1:15" ht="11.25" customHeight="1">
      <c r="A45" s="5"/>
      <c r="B45" s="5"/>
      <c r="C45" s="6"/>
      <c r="F45" s="54"/>
      <c r="G45" s="54"/>
      <c r="H45" s="53"/>
      <c r="I45" s="53"/>
      <c r="J45" s="30"/>
      <c r="K45" s="76" t="s">
        <v>44</v>
      </c>
      <c r="L45" s="77"/>
      <c r="M45" s="60">
        <v>500</v>
      </c>
      <c r="N45" s="61"/>
    </row>
    <row r="46" spans="1:15" ht="11.25" customHeight="1">
      <c r="A46" s="5"/>
      <c r="B46" s="5"/>
      <c r="E46" s="58"/>
      <c r="F46" s="84"/>
      <c r="G46" s="84"/>
      <c r="H46" s="30"/>
      <c r="I46" s="30"/>
      <c r="J46" s="10"/>
      <c r="K46" s="30"/>
      <c r="L46" s="30" t="s">
        <v>45</v>
      </c>
      <c r="M46" s="60"/>
      <c r="N46" s="61"/>
      <c r="O46" s="31"/>
    </row>
    <row r="47" spans="1:15" ht="11.25" customHeight="1" thickBot="1">
      <c r="A47" s="5"/>
      <c r="B47" s="5"/>
      <c r="E47" s="58"/>
      <c r="F47" s="84"/>
      <c r="G47" s="84"/>
      <c r="H47" s="30"/>
      <c r="I47" s="30"/>
      <c r="J47" s="30"/>
      <c r="K47" s="76" t="s">
        <v>46</v>
      </c>
      <c r="L47" s="77" t="s">
        <v>46</v>
      </c>
      <c r="M47" s="85"/>
      <c r="N47" s="86"/>
    </row>
    <row r="48" spans="1:15" ht="11.25" customHeight="1">
      <c r="A48" s="5"/>
      <c r="B48" s="5"/>
      <c r="E48" s="58"/>
      <c r="F48" s="84"/>
      <c r="G48" s="84"/>
      <c r="H48" s="30"/>
      <c r="I48" s="30"/>
      <c r="J48" s="30"/>
      <c r="K48" s="76" t="s">
        <v>47</v>
      </c>
      <c r="L48" s="77"/>
      <c r="M48" s="87">
        <f>SUM(M40:N47)</f>
        <v>11075.466315789472</v>
      </c>
      <c r="N48" s="88"/>
    </row>
    <row r="49" spans="1:14">
      <c r="A49" s="5"/>
      <c r="B49" s="5"/>
      <c r="C49" s="10"/>
      <c r="E49" s="58"/>
      <c r="F49" s="84"/>
      <c r="G49" s="84"/>
      <c r="H49" s="30"/>
      <c r="I49" s="30"/>
      <c r="J49" s="30"/>
      <c r="M49" s="60"/>
      <c r="N49" s="61"/>
    </row>
    <row r="50" spans="1:14">
      <c r="A50" s="5"/>
      <c r="B50" s="32" t="s">
        <v>48</v>
      </c>
      <c r="C50" s="33"/>
      <c r="D50" s="33"/>
      <c r="E50" s="33"/>
      <c r="F50" s="33"/>
      <c r="G50" s="34"/>
      <c r="H50" s="30"/>
      <c r="I50" s="30"/>
      <c r="J50" s="30"/>
      <c r="M50" s="80"/>
      <c r="N50" s="81"/>
    </row>
    <row r="51" spans="1:14">
      <c r="A51" s="5"/>
      <c r="B51" s="35"/>
      <c r="C51" s="36"/>
      <c r="D51" s="36"/>
      <c r="E51" s="36"/>
      <c r="F51" s="36"/>
      <c r="G51" s="37"/>
      <c r="L51" s="58"/>
      <c r="M51" s="38"/>
      <c r="N51" s="39"/>
    </row>
    <row r="52" spans="1:14">
      <c r="A52" s="5"/>
      <c r="B52" s="40"/>
      <c r="C52" s="36"/>
      <c r="D52" s="36"/>
      <c r="E52" s="36"/>
      <c r="F52" s="36"/>
      <c r="G52" s="37"/>
      <c r="N52" s="12"/>
    </row>
    <row r="53" spans="1:14">
      <c r="A53" s="5"/>
      <c r="B53" s="40"/>
      <c r="C53" s="36"/>
      <c r="D53" s="36"/>
      <c r="E53" s="36"/>
      <c r="F53" s="36"/>
      <c r="G53" s="37"/>
      <c r="N53" s="12"/>
    </row>
    <row r="54" spans="1:14">
      <c r="A54" s="5"/>
      <c r="B54" s="40"/>
      <c r="C54" s="36"/>
      <c r="D54" s="36"/>
      <c r="E54" s="36"/>
      <c r="F54" s="36"/>
      <c r="G54" s="37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67" t="s">
        <v>49</v>
      </c>
      <c r="C58" s="68"/>
      <c r="D58" s="68"/>
      <c r="E58" s="68"/>
      <c r="F58" s="68"/>
      <c r="G58" s="68"/>
      <c r="I58" s="69" t="s">
        <v>50</v>
      </c>
      <c r="J58" s="69"/>
      <c r="K58" s="69"/>
      <c r="L58" s="69"/>
      <c r="M58" s="69"/>
      <c r="N58" s="70"/>
    </row>
    <row r="59" spans="1:14" ht="1.5" customHeight="1">
      <c r="A59" s="5"/>
      <c r="B59" s="55"/>
      <c r="C59" s="54"/>
      <c r="D59" s="54"/>
      <c r="E59" s="54"/>
      <c r="F59" s="54"/>
      <c r="G59" s="54"/>
      <c r="I59" s="54"/>
      <c r="J59" s="54"/>
      <c r="K59" s="54"/>
      <c r="L59" s="54"/>
      <c r="M59" s="54"/>
      <c r="N59" s="56"/>
    </row>
    <row r="60" spans="1:14" ht="11.25" hidden="1" customHeight="1">
      <c r="A60" s="5"/>
      <c r="B60" s="65"/>
      <c r="C60" s="66"/>
      <c r="D60" s="66"/>
      <c r="E60" s="66"/>
      <c r="F60" s="66"/>
      <c r="G60" s="66"/>
      <c r="N60" s="12"/>
    </row>
    <row r="61" spans="1:14" ht="16.5" customHeight="1">
      <c r="A61" s="5"/>
      <c r="B61" s="71" t="s">
        <v>51</v>
      </c>
      <c r="C61" s="72"/>
      <c r="D61" s="72"/>
      <c r="E61" s="72"/>
      <c r="F61" s="72"/>
      <c r="G61" s="72"/>
      <c r="H61" s="66" t="s">
        <v>69</v>
      </c>
      <c r="I61" s="66"/>
      <c r="J61" s="66"/>
      <c r="K61" s="66"/>
      <c r="L61" s="66"/>
      <c r="M61" s="66"/>
      <c r="N61" s="73"/>
    </row>
    <row r="62" spans="1:14">
      <c r="A62" s="5"/>
      <c r="B62" s="65" t="s">
        <v>53</v>
      </c>
      <c r="C62" s="66"/>
      <c r="D62" s="66"/>
      <c r="E62" s="66"/>
      <c r="F62" s="66"/>
      <c r="G62" s="66"/>
      <c r="I62" s="74" t="s">
        <v>53</v>
      </c>
      <c r="J62" s="74"/>
      <c r="K62" s="74"/>
      <c r="L62" s="74"/>
      <c r="M62" s="74"/>
      <c r="N62" s="75"/>
    </row>
    <row r="63" spans="1:14" ht="26.25" customHeight="1">
      <c r="A63" s="5"/>
      <c r="B63" s="62" t="s">
        <v>54</v>
      </c>
      <c r="C63" s="63"/>
      <c r="D63" s="63"/>
      <c r="E63" s="63"/>
      <c r="F63" s="63"/>
      <c r="G63" s="63"/>
      <c r="I63" s="63" t="s">
        <v>70</v>
      </c>
      <c r="J63" s="63"/>
      <c r="K63" s="63"/>
      <c r="L63" s="63"/>
      <c r="M63" s="63"/>
      <c r="N63" s="64"/>
    </row>
    <row r="64" spans="1:14" ht="2.25" customHeight="1">
      <c r="A64" s="5"/>
      <c r="B64" s="65" t="s">
        <v>56</v>
      </c>
      <c r="C64" s="66"/>
      <c r="D64" s="66"/>
      <c r="E64" s="66"/>
      <c r="F64" s="66"/>
      <c r="G64" s="66"/>
      <c r="I64" s="46" t="s">
        <v>57</v>
      </c>
      <c r="J64" s="46"/>
      <c r="K64" s="46"/>
      <c r="L64" s="46"/>
      <c r="M64" s="46"/>
      <c r="N64" s="4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58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59</v>
      </c>
    </row>
    <row r="487" spans="4:4">
      <c r="D487" s="52" t="s">
        <v>60</v>
      </c>
    </row>
  </sheetData>
  <mergeCells count="92">
    <mergeCell ref="B63:G63"/>
    <mergeCell ref="I63:N63"/>
    <mergeCell ref="B64:G64"/>
    <mergeCell ref="B58:G58"/>
    <mergeCell ref="I58:N58"/>
    <mergeCell ref="B60:G60"/>
    <mergeCell ref="B61:G61"/>
    <mergeCell ref="H61:N61"/>
    <mergeCell ref="B62:G62"/>
    <mergeCell ref="I62:N62"/>
    <mergeCell ref="F48:G48"/>
    <mergeCell ref="K48:L48"/>
    <mergeCell ref="M48:N48"/>
    <mergeCell ref="F49:G49"/>
    <mergeCell ref="M49:N49"/>
    <mergeCell ref="M50:N50"/>
    <mergeCell ref="M44:N44"/>
    <mergeCell ref="K45:L45"/>
    <mergeCell ref="M45:N45"/>
    <mergeCell ref="F46:G46"/>
    <mergeCell ref="M46:N46"/>
    <mergeCell ref="F47:G47"/>
    <mergeCell ref="K47:L47"/>
    <mergeCell ref="M47:N47"/>
    <mergeCell ref="G42:I42"/>
    <mergeCell ref="K42:L42"/>
    <mergeCell ref="M42:N42"/>
    <mergeCell ref="G43:I43"/>
    <mergeCell ref="K43:L43"/>
    <mergeCell ref="M43:N43"/>
    <mergeCell ref="C39:E39"/>
    <mergeCell ref="G39:I39"/>
    <mergeCell ref="G40:I40"/>
    <mergeCell ref="M40:N40"/>
    <mergeCell ref="G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0B8E-0EDA-4AE5-A037-AE1CCC7ACF7F}">
  <sheetPr>
    <pageSetUpPr fitToPage="1"/>
  </sheetPr>
  <dimension ref="A1:S487"/>
  <sheetViews>
    <sheetView tabSelected="1" topLeftCell="A31" zoomScale="120" zoomScaleNormal="120" workbookViewId="0">
      <selection activeCell="Q67" sqref="Q6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7">
        <v>5</v>
      </c>
      <c r="N2" s="119"/>
    </row>
    <row r="3" spans="1:19">
      <c r="A3" s="5"/>
      <c r="B3" s="5"/>
      <c r="L3" s="68" t="s">
        <v>1</v>
      </c>
      <c r="M3" s="124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19</v>
      </c>
      <c r="K8" s="54" t="s">
        <v>5</v>
      </c>
      <c r="L8" s="72" t="s">
        <v>6</v>
      </c>
      <c r="M8" s="72"/>
      <c r="N8" s="12">
        <v>2025</v>
      </c>
    </row>
    <row r="9" spans="1:19" ht="15" customHeight="1">
      <c r="A9" s="5"/>
      <c r="B9" s="5"/>
      <c r="K9" s="66" t="s">
        <v>7</v>
      </c>
      <c r="L9" s="66"/>
      <c r="M9" s="125">
        <f>M48</f>
        <v>8032.94</v>
      </c>
      <c r="N9" s="126"/>
    </row>
    <row r="10" spans="1:19" ht="13.5" customHeight="1">
      <c r="A10" s="5"/>
      <c r="B10" s="5" t="s">
        <v>8</v>
      </c>
      <c r="N10" s="12"/>
    </row>
    <row r="11" spans="1:19" ht="11.25" customHeight="1">
      <c r="A11" s="57"/>
      <c r="B11" s="120">
        <f>$M$9</f>
        <v>8032.94</v>
      </c>
      <c r="C11" s="121"/>
      <c r="D11" s="122" t="s">
        <v>71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9" ht="11.25" customHeight="1">
      <c r="A12" s="5"/>
      <c r="B12" s="5" t="s">
        <v>10</v>
      </c>
      <c r="N12" s="12"/>
    </row>
    <row r="13" spans="1:19" ht="12.75" customHeight="1">
      <c r="A13" s="5"/>
      <c r="B13" s="103" t="s">
        <v>72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9" ht="11.25" customHeight="1">
      <c r="A14" s="5"/>
      <c r="B14" s="106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19" ht="11.25" customHeight="1">
      <c r="A15" s="5"/>
      <c r="B15" s="106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S15" s="4" t="s">
        <v>12</v>
      </c>
    </row>
    <row r="16" spans="1:19" ht="11.25" customHeight="1">
      <c r="A16" s="5"/>
      <c r="B16" s="5"/>
      <c r="E16" s="16">
        <v>20</v>
      </c>
      <c r="F16" s="54" t="s">
        <v>5</v>
      </c>
      <c r="G16" s="107" t="s">
        <v>6</v>
      </c>
      <c r="H16" s="72"/>
      <c r="I16" s="54" t="s">
        <v>13</v>
      </c>
      <c r="J16" s="16">
        <v>22</v>
      </c>
      <c r="K16" s="54" t="s">
        <v>14</v>
      </c>
      <c r="L16" s="107" t="s">
        <v>6</v>
      </c>
      <c r="M16" s="72"/>
      <c r="N16" s="12">
        <v>2025</v>
      </c>
    </row>
    <row r="17" spans="1:14" ht="12" customHeight="1" thickBot="1">
      <c r="A17" s="5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12" customHeight="1" thickBot="1">
      <c r="A18" s="5"/>
      <c r="B18" s="65" t="s">
        <v>15</v>
      </c>
      <c r="C18" s="73"/>
      <c r="D18" s="17"/>
      <c r="E18" s="111" t="s">
        <v>17</v>
      </c>
      <c r="F18" s="112"/>
      <c r="G18" s="113"/>
      <c r="H18" s="17" t="s">
        <v>16</v>
      </c>
      <c r="I18" s="111" t="s">
        <v>18</v>
      </c>
      <c r="J18" s="113"/>
      <c r="K18" s="17"/>
      <c r="L18" s="111" t="s">
        <v>19</v>
      </c>
      <c r="M18" s="113"/>
      <c r="N18" s="17"/>
    </row>
    <row r="19" spans="1:14">
      <c r="A19" s="5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12.75" customHeight="1">
      <c r="A20" s="5"/>
      <c r="B20" s="114"/>
      <c r="C20" s="115"/>
      <c r="D20" s="115"/>
      <c r="E20" s="116"/>
      <c r="F20" s="117"/>
      <c r="G20" s="89"/>
      <c r="H20" s="89"/>
      <c r="I20" s="118"/>
      <c r="J20" s="117"/>
      <c r="K20" s="118"/>
      <c r="L20" s="117"/>
      <c r="M20" s="89"/>
      <c r="N20" s="119"/>
    </row>
    <row r="21" spans="1:14">
      <c r="A21" s="5"/>
      <c r="B21" s="91" t="s">
        <v>20</v>
      </c>
      <c r="C21" s="92"/>
      <c r="D21" s="92"/>
      <c r="E21" s="93"/>
      <c r="F21" s="101" t="s">
        <v>21</v>
      </c>
      <c r="G21" s="92"/>
      <c r="H21" s="92"/>
      <c r="I21" s="93"/>
      <c r="J21" s="101" t="s">
        <v>22</v>
      </c>
      <c r="K21" s="93"/>
      <c r="L21" s="101" t="s">
        <v>23</v>
      </c>
      <c r="M21" s="92"/>
      <c r="N21" s="102"/>
    </row>
    <row r="22" spans="1:14">
      <c r="A22" s="5"/>
      <c r="B22" s="18" t="s">
        <v>24</v>
      </c>
      <c r="E22" s="10"/>
      <c r="N22" s="12"/>
    </row>
    <row r="23" spans="1:14">
      <c r="A23" s="5"/>
      <c r="B23" s="5"/>
      <c r="C23" s="4" t="s">
        <v>25</v>
      </c>
      <c r="E23" s="54"/>
      <c r="F23" s="72" t="s">
        <v>26</v>
      </c>
      <c r="G23" s="72"/>
      <c r="J23" s="10"/>
      <c r="N23" s="12"/>
    </row>
    <row r="24" spans="1:14">
      <c r="A24" s="5"/>
      <c r="B24" s="5" t="s">
        <v>27</v>
      </c>
      <c r="D24" s="19">
        <v>2</v>
      </c>
      <c r="E24" s="54" t="s">
        <v>28</v>
      </c>
      <c r="F24" s="95">
        <v>3394.2</v>
      </c>
      <c r="G24" s="96"/>
      <c r="H24" s="4" t="s">
        <v>29</v>
      </c>
      <c r="J24" s="20"/>
      <c r="M24" s="97"/>
      <c r="N24" s="98"/>
    </row>
    <row r="25" spans="1:14">
      <c r="A25" s="5"/>
      <c r="B25" s="5" t="s">
        <v>27</v>
      </c>
      <c r="D25" s="19">
        <v>1</v>
      </c>
      <c r="E25" s="54" t="s">
        <v>28</v>
      </c>
      <c r="F25" s="99">
        <v>1244.54</v>
      </c>
      <c r="G25" s="99"/>
      <c r="H25" s="4" t="s">
        <v>30</v>
      </c>
      <c r="J25" s="10"/>
      <c r="M25" s="97"/>
      <c r="N25" s="98"/>
    </row>
    <row r="26" spans="1:14">
      <c r="A26" s="5"/>
      <c r="B26" s="18" t="s">
        <v>31</v>
      </c>
      <c r="D26" s="21"/>
      <c r="E26" s="54"/>
      <c r="F26" s="100"/>
      <c r="G26" s="100"/>
      <c r="M26" s="97"/>
      <c r="N26" s="98"/>
    </row>
    <row r="27" spans="1:14">
      <c r="A27" s="5"/>
      <c r="B27" s="5" t="s">
        <v>5</v>
      </c>
      <c r="C27" s="72" t="s">
        <v>32</v>
      </c>
      <c r="D27" s="72"/>
      <c r="E27" s="72"/>
      <c r="F27" s="54" t="s">
        <v>28</v>
      </c>
      <c r="G27" s="94" t="s">
        <v>66</v>
      </c>
      <c r="H27" s="94"/>
      <c r="I27" s="94"/>
      <c r="J27" s="22">
        <v>366</v>
      </c>
      <c r="K27" s="4" t="s">
        <v>34</v>
      </c>
      <c r="M27" s="97"/>
      <c r="N27" s="98"/>
    </row>
    <row r="28" spans="1:14">
      <c r="A28" s="5"/>
      <c r="B28" s="5" t="s">
        <v>5</v>
      </c>
      <c r="C28" s="94" t="s">
        <v>67</v>
      </c>
      <c r="D28" s="94"/>
      <c r="E28" s="94"/>
      <c r="F28" s="54" t="s">
        <v>28</v>
      </c>
      <c r="G28" s="94" t="s">
        <v>32</v>
      </c>
      <c r="H28" s="94"/>
      <c r="I28" s="94"/>
      <c r="J28" s="22">
        <v>366</v>
      </c>
      <c r="K28" s="4" t="s">
        <v>34</v>
      </c>
      <c r="N28" s="23"/>
    </row>
    <row r="29" spans="1:14">
      <c r="A29" s="5"/>
      <c r="B29" s="5" t="s">
        <v>5</v>
      </c>
      <c r="C29" s="94"/>
      <c r="D29" s="94"/>
      <c r="E29" s="94"/>
      <c r="F29" s="54" t="s">
        <v>28</v>
      </c>
      <c r="G29" s="94"/>
      <c r="H29" s="94"/>
      <c r="I29" s="94"/>
      <c r="J29" s="22"/>
      <c r="K29" s="4" t="s">
        <v>34</v>
      </c>
      <c r="N29" s="12"/>
    </row>
    <row r="30" spans="1:14">
      <c r="A30" s="5"/>
      <c r="B30" s="5" t="s">
        <v>5</v>
      </c>
      <c r="C30" s="72"/>
      <c r="D30" s="72"/>
      <c r="E30" s="72"/>
      <c r="F30" s="54" t="s">
        <v>28</v>
      </c>
      <c r="G30" s="94"/>
      <c r="H30" s="94"/>
      <c r="I30" s="94"/>
      <c r="J30" s="22"/>
      <c r="K30" s="4" t="s">
        <v>34</v>
      </c>
      <c r="N30" s="12"/>
    </row>
    <row r="31" spans="1:14" ht="11.25" customHeight="1">
      <c r="A31" s="5"/>
      <c r="B31" s="5" t="s">
        <v>5</v>
      </c>
      <c r="C31" s="94"/>
      <c r="D31" s="94"/>
      <c r="E31" s="94"/>
      <c r="F31" s="54" t="s">
        <v>28</v>
      </c>
      <c r="G31" s="72"/>
      <c r="H31" s="72"/>
      <c r="I31" s="72"/>
      <c r="J31" s="22"/>
      <c r="K31" s="4" t="s">
        <v>34</v>
      </c>
      <c r="N31" s="12"/>
    </row>
    <row r="32" spans="1:14">
      <c r="A32" s="5"/>
      <c r="B32" s="5" t="s">
        <v>5</v>
      </c>
      <c r="C32" s="72"/>
      <c r="D32" s="72"/>
      <c r="E32" s="72"/>
      <c r="F32" s="54" t="s">
        <v>28</v>
      </c>
      <c r="G32" s="72"/>
      <c r="H32" s="72"/>
      <c r="I32" s="72"/>
      <c r="J32" s="22"/>
      <c r="K32" s="4" t="s">
        <v>34</v>
      </c>
      <c r="N32" s="12"/>
    </row>
    <row r="33" spans="1:15" ht="11.25" customHeight="1">
      <c r="A33" s="5"/>
      <c r="B33" s="5" t="s">
        <v>5</v>
      </c>
      <c r="C33" s="89"/>
      <c r="D33" s="89"/>
      <c r="E33" s="89"/>
      <c r="F33" s="54" t="s">
        <v>28</v>
      </c>
      <c r="G33" s="72"/>
      <c r="H33" s="72"/>
      <c r="I33" s="72"/>
      <c r="J33" s="22"/>
      <c r="K33" s="4" t="s">
        <v>34</v>
      </c>
      <c r="N33" s="12"/>
    </row>
    <row r="34" spans="1:15">
      <c r="A34" s="5"/>
      <c r="B34" s="5" t="s">
        <v>5</v>
      </c>
      <c r="C34" s="72"/>
      <c r="D34" s="72"/>
      <c r="E34" s="72"/>
      <c r="F34" s="54" t="s">
        <v>28</v>
      </c>
      <c r="G34" s="72"/>
      <c r="H34" s="72"/>
      <c r="I34" s="72"/>
      <c r="J34" s="22"/>
      <c r="K34" s="4" t="s">
        <v>34</v>
      </c>
      <c r="N34" s="12"/>
    </row>
    <row r="35" spans="1:15">
      <c r="A35" s="5"/>
      <c r="B35" s="5"/>
      <c r="C35" s="72"/>
      <c r="D35" s="72"/>
      <c r="E35" s="72"/>
      <c r="F35" s="54" t="s">
        <v>28</v>
      </c>
      <c r="G35" s="72"/>
      <c r="H35" s="72"/>
      <c r="I35" s="72"/>
      <c r="J35" s="22"/>
      <c r="K35" s="4" t="s">
        <v>34</v>
      </c>
      <c r="N35" s="12"/>
    </row>
    <row r="36" spans="1:15">
      <c r="A36" s="5"/>
      <c r="B36" s="5"/>
      <c r="C36" s="72"/>
      <c r="D36" s="72"/>
      <c r="E36" s="72"/>
      <c r="F36" s="54" t="s">
        <v>28</v>
      </c>
      <c r="G36" s="72"/>
      <c r="H36" s="72"/>
      <c r="I36" s="72"/>
      <c r="J36" s="22"/>
      <c r="K36" s="4" t="s">
        <v>34</v>
      </c>
      <c r="N36" s="12"/>
    </row>
    <row r="37" spans="1:15">
      <c r="A37" s="5"/>
      <c r="B37" s="5"/>
      <c r="C37" s="72"/>
      <c r="D37" s="72"/>
      <c r="E37" s="72"/>
      <c r="F37" s="54" t="s">
        <v>28</v>
      </c>
      <c r="G37" s="72"/>
      <c r="H37" s="72"/>
      <c r="I37" s="72"/>
      <c r="J37" s="22"/>
      <c r="K37" s="4" t="s">
        <v>34</v>
      </c>
      <c r="N37" s="12"/>
    </row>
    <row r="38" spans="1:15">
      <c r="A38" s="5"/>
      <c r="B38" s="5"/>
      <c r="C38" s="72"/>
      <c r="D38" s="72"/>
      <c r="E38" s="72"/>
      <c r="F38" s="54" t="s">
        <v>28</v>
      </c>
      <c r="G38" s="72"/>
      <c r="H38" s="72"/>
      <c r="I38" s="72"/>
      <c r="J38" s="22"/>
      <c r="K38" s="4" t="s">
        <v>34</v>
      </c>
      <c r="N38" s="12"/>
    </row>
    <row r="39" spans="1:15">
      <c r="A39" s="5"/>
      <c r="B39" s="5"/>
      <c r="C39" s="89"/>
      <c r="D39" s="89"/>
      <c r="E39" s="89"/>
      <c r="F39" s="54" t="s">
        <v>28</v>
      </c>
      <c r="G39" s="89"/>
      <c r="H39" s="89"/>
      <c r="I39" s="89"/>
      <c r="J39" s="24"/>
      <c r="K39" s="4" t="s">
        <v>34</v>
      </c>
      <c r="N39" s="12"/>
    </row>
    <row r="40" spans="1:15">
      <c r="A40" s="5"/>
      <c r="B40" s="5"/>
      <c r="C40" s="6"/>
      <c r="F40" s="54"/>
      <c r="G40" s="90" t="s">
        <v>36</v>
      </c>
      <c r="H40" s="90"/>
      <c r="I40" s="90"/>
      <c r="J40" s="25">
        <f>SUM(J27:J39)</f>
        <v>732</v>
      </c>
      <c r="K40" s="58"/>
      <c r="L40" s="59" t="s">
        <v>68</v>
      </c>
      <c r="M40" s="128">
        <f>2149.66*2</f>
        <v>4299.32</v>
      </c>
      <c r="N40" s="129"/>
    </row>
    <row r="41" spans="1:15" ht="11.25" customHeight="1">
      <c r="A41" s="5"/>
      <c r="B41" s="5"/>
      <c r="C41" s="6"/>
      <c r="F41" s="54"/>
      <c r="G41" s="66" t="s">
        <v>38</v>
      </c>
      <c r="H41" s="66"/>
      <c r="I41" s="66"/>
      <c r="J41" s="53">
        <v>9.5</v>
      </c>
      <c r="K41" s="58"/>
      <c r="L41" s="59" t="s">
        <v>39</v>
      </c>
      <c r="M41" s="130">
        <f>1244.54*3</f>
        <v>3733.62</v>
      </c>
      <c r="N41" s="131"/>
    </row>
    <row r="42" spans="1:15" ht="10.5" customHeight="1">
      <c r="A42" s="5"/>
      <c r="B42" s="5"/>
      <c r="C42" s="6"/>
      <c r="F42" s="54"/>
      <c r="G42" s="66" t="s">
        <v>40</v>
      </c>
      <c r="H42" s="66"/>
      <c r="I42" s="66"/>
      <c r="J42" s="28">
        <f>J40/J41</f>
        <v>77.05263157894737</v>
      </c>
      <c r="K42" s="76" t="s">
        <v>41</v>
      </c>
      <c r="L42" s="77"/>
      <c r="M42" s="78">
        <v>0</v>
      </c>
      <c r="N42" s="79"/>
    </row>
    <row r="43" spans="1:15" ht="15" customHeight="1">
      <c r="A43" s="5"/>
      <c r="B43" s="5"/>
      <c r="C43" s="6"/>
      <c r="F43" s="54"/>
      <c r="G43" s="66" t="s">
        <v>42</v>
      </c>
      <c r="H43" s="66"/>
      <c r="I43" s="66"/>
      <c r="J43" s="29">
        <v>22</v>
      </c>
      <c r="K43" s="76" t="s">
        <v>43</v>
      </c>
      <c r="L43" s="77"/>
      <c r="M43" s="78">
        <v>0</v>
      </c>
      <c r="N43" s="79"/>
    </row>
    <row r="44" spans="1:15" ht="11.25" customHeight="1">
      <c r="A44" s="5"/>
      <c r="B44" s="5"/>
      <c r="C44" s="6"/>
      <c r="F44" s="54"/>
      <c r="G44" s="54"/>
      <c r="I44" s="53"/>
      <c r="K44" s="58"/>
      <c r="L44" s="30" t="s">
        <v>31</v>
      </c>
      <c r="M44" s="82"/>
      <c r="N44" s="83"/>
    </row>
    <row r="45" spans="1:15" ht="11.25" customHeight="1">
      <c r="A45" s="5"/>
      <c r="B45" s="5"/>
      <c r="C45" s="6"/>
      <c r="F45" s="54"/>
      <c r="G45" s="54"/>
      <c r="H45" s="53"/>
      <c r="I45" s="53"/>
      <c r="J45" s="30"/>
      <c r="K45" s="76" t="s">
        <v>44</v>
      </c>
      <c r="L45" s="77"/>
      <c r="M45" s="60"/>
      <c r="N45" s="61"/>
    </row>
    <row r="46" spans="1:15" ht="11.25" customHeight="1">
      <c r="A46" s="5"/>
      <c r="B46" s="5"/>
      <c r="E46" s="58"/>
      <c r="F46" s="84"/>
      <c r="G46" s="84"/>
      <c r="H46" s="30"/>
      <c r="I46" s="30"/>
      <c r="J46" s="10"/>
      <c r="K46" s="30"/>
      <c r="L46" s="30" t="s">
        <v>45</v>
      </c>
      <c r="M46" s="60"/>
      <c r="N46" s="61"/>
      <c r="O46" s="31"/>
    </row>
    <row r="47" spans="1:15" ht="11.25" customHeight="1" thickBot="1">
      <c r="A47" s="5"/>
      <c r="B47" s="5"/>
      <c r="E47" s="58"/>
      <c r="F47" s="84"/>
      <c r="G47" s="84"/>
      <c r="H47" s="30"/>
      <c r="I47" s="30"/>
      <c r="J47" s="30"/>
      <c r="K47" s="76" t="s">
        <v>46</v>
      </c>
      <c r="L47" s="77" t="s">
        <v>46</v>
      </c>
      <c r="M47" s="85"/>
      <c r="N47" s="86"/>
    </row>
    <row r="48" spans="1:15" ht="11.25" customHeight="1">
      <c r="A48" s="5"/>
      <c r="B48" s="5"/>
      <c r="E48" s="58"/>
      <c r="F48" s="84"/>
      <c r="G48" s="84"/>
      <c r="H48" s="30"/>
      <c r="I48" s="30"/>
      <c r="J48" s="30"/>
      <c r="K48" s="76" t="s">
        <v>47</v>
      </c>
      <c r="L48" s="77"/>
      <c r="M48" s="87">
        <f>SUM(M40:N47)</f>
        <v>8032.94</v>
      </c>
      <c r="N48" s="88"/>
    </row>
    <row r="49" spans="1:14">
      <c r="A49" s="5"/>
      <c r="B49" s="5"/>
      <c r="C49" s="10"/>
      <c r="E49" s="58"/>
      <c r="F49" s="84"/>
      <c r="G49" s="84"/>
      <c r="H49" s="30"/>
      <c r="I49" s="30"/>
      <c r="J49" s="30"/>
      <c r="M49" s="60"/>
      <c r="N49" s="61"/>
    </row>
    <row r="50" spans="1:14">
      <c r="A50" s="5"/>
      <c r="B50" s="32" t="s">
        <v>48</v>
      </c>
      <c r="C50" s="33"/>
      <c r="D50" s="33"/>
      <c r="E50" s="33"/>
      <c r="F50" s="33"/>
      <c r="G50" s="34"/>
      <c r="H50" s="30"/>
      <c r="I50" s="30"/>
      <c r="J50" s="30"/>
      <c r="M50" s="80"/>
      <c r="N50" s="81"/>
    </row>
    <row r="51" spans="1:14">
      <c r="A51" s="5"/>
      <c r="B51" s="35"/>
      <c r="C51" s="36"/>
      <c r="D51" s="36"/>
      <c r="E51" s="36"/>
      <c r="F51" s="36"/>
      <c r="G51" s="37"/>
      <c r="L51" s="58"/>
      <c r="M51" s="38"/>
      <c r="N51" s="39"/>
    </row>
    <row r="52" spans="1:14">
      <c r="A52" s="5"/>
      <c r="B52" s="40"/>
      <c r="C52" s="36"/>
      <c r="D52" s="36"/>
      <c r="E52" s="36"/>
      <c r="F52" s="36"/>
      <c r="G52" s="37"/>
      <c r="N52" s="12"/>
    </row>
    <row r="53" spans="1:14">
      <c r="A53" s="5"/>
      <c r="B53" s="40"/>
      <c r="C53" s="36"/>
      <c r="D53" s="36"/>
      <c r="E53" s="36"/>
      <c r="F53" s="36"/>
      <c r="G53" s="37"/>
      <c r="N53" s="12"/>
    </row>
    <row r="54" spans="1:14">
      <c r="A54" s="5"/>
      <c r="B54" s="40"/>
      <c r="C54" s="36"/>
      <c r="D54" s="36"/>
      <c r="E54" s="36"/>
      <c r="F54" s="36"/>
      <c r="G54" s="37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67" t="s">
        <v>49</v>
      </c>
      <c r="C58" s="68"/>
      <c r="D58" s="68"/>
      <c r="E58" s="68"/>
      <c r="F58" s="68"/>
      <c r="G58" s="68"/>
      <c r="I58" s="69" t="s">
        <v>50</v>
      </c>
      <c r="J58" s="69"/>
      <c r="K58" s="69"/>
      <c r="L58" s="69"/>
      <c r="M58" s="69"/>
      <c r="N58" s="70"/>
    </row>
    <row r="59" spans="1:14" ht="1.5" customHeight="1">
      <c r="A59" s="5"/>
      <c r="B59" s="55"/>
      <c r="C59" s="54"/>
      <c r="D59" s="54"/>
      <c r="E59" s="54"/>
      <c r="F59" s="54"/>
      <c r="G59" s="54"/>
      <c r="I59" s="54"/>
      <c r="J59" s="54"/>
      <c r="K59" s="54"/>
      <c r="L59" s="54"/>
      <c r="M59" s="54"/>
      <c r="N59" s="56"/>
    </row>
    <row r="60" spans="1:14" ht="11.25" hidden="1" customHeight="1">
      <c r="A60" s="5"/>
      <c r="B60" s="65"/>
      <c r="C60" s="66"/>
      <c r="D60" s="66"/>
      <c r="E60" s="66"/>
      <c r="F60" s="66"/>
      <c r="G60" s="66"/>
      <c r="N60" s="12"/>
    </row>
    <row r="61" spans="1:14" ht="16.5" customHeight="1">
      <c r="A61" s="5"/>
      <c r="B61" s="71" t="s">
        <v>51</v>
      </c>
      <c r="C61" s="72"/>
      <c r="D61" s="72"/>
      <c r="E61" s="72"/>
      <c r="F61" s="72"/>
      <c r="G61" s="72"/>
      <c r="H61" s="66" t="s">
        <v>73</v>
      </c>
      <c r="I61" s="66"/>
      <c r="J61" s="66"/>
      <c r="K61" s="66"/>
      <c r="L61" s="66"/>
      <c r="M61" s="66"/>
      <c r="N61" s="73"/>
    </row>
    <row r="62" spans="1:14">
      <c r="A62" s="5"/>
      <c r="B62" s="65" t="s">
        <v>53</v>
      </c>
      <c r="C62" s="66"/>
      <c r="D62" s="66"/>
      <c r="E62" s="66"/>
      <c r="F62" s="66"/>
      <c r="G62" s="66"/>
      <c r="I62" s="74" t="s">
        <v>53</v>
      </c>
      <c r="J62" s="74"/>
      <c r="K62" s="74"/>
      <c r="L62" s="74"/>
      <c r="M62" s="74"/>
      <c r="N62" s="75"/>
    </row>
    <row r="63" spans="1:14" ht="26.25" customHeight="1">
      <c r="A63" s="5"/>
      <c r="B63" s="62" t="s">
        <v>54</v>
      </c>
      <c r="C63" s="63"/>
      <c r="D63" s="63"/>
      <c r="E63" s="63"/>
      <c r="F63" s="63"/>
      <c r="G63" s="63"/>
      <c r="I63" s="63" t="s">
        <v>74</v>
      </c>
      <c r="J63" s="63"/>
      <c r="K63" s="63"/>
      <c r="L63" s="63"/>
      <c r="M63" s="63"/>
      <c r="N63" s="64"/>
    </row>
    <row r="64" spans="1:14" ht="2.25" customHeight="1">
      <c r="A64" s="5"/>
      <c r="B64" s="65" t="s">
        <v>56</v>
      </c>
      <c r="C64" s="66"/>
      <c r="D64" s="66"/>
      <c r="E64" s="66"/>
      <c r="F64" s="66"/>
      <c r="G64" s="66"/>
      <c r="I64" s="46" t="s">
        <v>57</v>
      </c>
      <c r="J64" s="46"/>
      <c r="K64" s="46"/>
      <c r="L64" s="46"/>
      <c r="M64" s="46"/>
      <c r="N64" s="47"/>
    </row>
    <row r="65" spans="1:14" ht="0.75" hidden="1" customHeight="1">
      <c r="A65" s="5"/>
      <c r="B65" s="5"/>
      <c r="N65" s="12"/>
    </row>
    <row r="66" spans="1:14" ht="14.25" customHeight="1" thickBot="1">
      <c r="A66" s="48"/>
      <c r="B66" s="48"/>
      <c r="C66" s="49"/>
      <c r="D66" s="49"/>
      <c r="E66" s="49"/>
      <c r="F66" s="49"/>
      <c r="G66" s="49"/>
      <c r="H66" s="49"/>
      <c r="I66" s="49" t="s">
        <v>58</v>
      </c>
      <c r="J66" s="49">
        <v>7862</v>
      </c>
      <c r="K66" s="49"/>
      <c r="L66" s="50"/>
      <c r="M66" s="50"/>
      <c r="N66" s="51"/>
    </row>
    <row r="67" spans="1:14" ht="36" customHeight="1">
      <c r="N67" s="4" t="s">
        <v>59</v>
      </c>
    </row>
    <row r="487" spans="4:4">
      <c r="D487" s="52" t="s">
        <v>60</v>
      </c>
    </row>
  </sheetData>
  <mergeCells count="92">
    <mergeCell ref="B63:G63"/>
    <mergeCell ref="I63:N63"/>
    <mergeCell ref="B64:G64"/>
    <mergeCell ref="B58:G58"/>
    <mergeCell ref="I58:N58"/>
    <mergeCell ref="B60:G60"/>
    <mergeCell ref="B61:G61"/>
    <mergeCell ref="H61:N61"/>
    <mergeCell ref="B62:G62"/>
    <mergeCell ref="I62:N62"/>
    <mergeCell ref="F48:G48"/>
    <mergeCell ref="K48:L48"/>
    <mergeCell ref="M48:N48"/>
    <mergeCell ref="F49:G49"/>
    <mergeCell ref="M49:N49"/>
    <mergeCell ref="M50:N50"/>
    <mergeCell ref="M44:N44"/>
    <mergeCell ref="K45:L45"/>
    <mergeCell ref="M45:N45"/>
    <mergeCell ref="F46:G46"/>
    <mergeCell ref="M46:N46"/>
    <mergeCell ref="F47:G47"/>
    <mergeCell ref="K47:L47"/>
    <mergeCell ref="M47:N47"/>
    <mergeCell ref="G42:I42"/>
    <mergeCell ref="K42:L42"/>
    <mergeCell ref="M42:N42"/>
    <mergeCell ref="G43:I43"/>
    <mergeCell ref="K43:L43"/>
    <mergeCell ref="M43:N43"/>
    <mergeCell ref="C39:E39"/>
    <mergeCell ref="G39:I39"/>
    <mergeCell ref="G40:I40"/>
    <mergeCell ref="M40:N40"/>
    <mergeCell ref="G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JPBM 3</vt:lpstr>
      <vt:lpstr>PAER 4</vt:lpstr>
      <vt:lpstr>MNGM 5</vt:lpstr>
      <vt:lpstr>'JPBM 3'!Área_de_impresión</vt:lpstr>
      <vt:lpstr>'MNGM 5'!Área_de_impresión</vt:lpstr>
      <vt:lpstr>'PAER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rios</dc:creator>
  <cp:lastModifiedBy>ismael rios</cp:lastModifiedBy>
  <cp:lastPrinted>2025-02-19T21:59:54Z</cp:lastPrinted>
  <dcterms:created xsi:type="dcterms:W3CDTF">2025-02-10T19:04:28Z</dcterms:created>
  <dcterms:modified xsi:type="dcterms:W3CDTF">2025-03-10T17:59:42Z</dcterms:modified>
</cp:coreProperties>
</file>