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RAMIRO\Recursos humanos\IPO\2025\"/>
    </mc:Choice>
  </mc:AlternateContent>
  <xr:revisionPtr revIDLastSave="0" documentId="13_ncr:1_{00A1ED17-356E-46DB-B366-F9530B818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CION" sheetId="7" r:id="rId1"/>
  </sheets>
  <definedNames>
    <definedName name="_xlnm._FilterDatabase" localSheetId="0" hidden="1">REMUNERACION!$A$7:$S$50</definedName>
  </definedNames>
  <calcPr calcId="181029"/>
</workbook>
</file>

<file path=xl/calcChain.xml><?xml version="1.0" encoding="utf-8"?>
<calcChain xmlns="http://schemas.openxmlformats.org/spreadsheetml/2006/main">
  <c r="J48" i="7" l="1"/>
  <c r="N48" i="7" s="1"/>
  <c r="J18" i="7"/>
  <c r="N18" i="7" s="1"/>
  <c r="J17" i="7"/>
  <c r="N17" i="7" s="1"/>
  <c r="J25" i="7"/>
  <c r="N25" i="7" s="1"/>
  <c r="J16" i="7"/>
  <c r="N16" i="7" s="1"/>
  <c r="J15" i="7" l="1"/>
  <c r="N15" i="7" s="1"/>
  <c r="J13" i="7"/>
  <c r="N13" i="7" s="1"/>
  <c r="J14" i="7"/>
  <c r="N14" i="7" s="1"/>
  <c r="J19" i="7"/>
  <c r="N19" i="7" s="1"/>
  <c r="J20" i="7"/>
  <c r="N20" i="7" s="1"/>
  <c r="J21" i="7"/>
  <c r="N21" i="7" s="1"/>
  <c r="J22" i="7"/>
  <c r="N22" i="7" s="1"/>
  <c r="J23" i="7"/>
  <c r="N23" i="7" s="1"/>
  <c r="J24" i="7"/>
  <c r="N24" i="7" s="1"/>
  <c r="J47" i="7" l="1"/>
  <c r="N47" i="7" s="1"/>
  <c r="J38" i="7" l="1"/>
  <c r="N38" i="7" s="1"/>
  <c r="J33" i="7"/>
  <c r="N33" i="7" s="1"/>
  <c r="J31" i="7" l="1"/>
  <c r="N31" i="7" s="1"/>
  <c r="J8" i="7" l="1"/>
  <c r="N8" i="7" s="1"/>
  <c r="J12" i="7" l="1"/>
  <c r="N12" i="7" s="1"/>
  <c r="J26" i="7"/>
  <c r="N26" i="7" s="1"/>
  <c r="J42" i="7" l="1"/>
  <c r="N42" i="7" s="1"/>
  <c r="J37" i="7"/>
  <c r="N37" i="7" s="1"/>
  <c r="J44" i="7"/>
  <c r="N44" i="7" s="1"/>
  <c r="J49" i="7" l="1"/>
  <c r="N49" i="7" s="1"/>
  <c r="J50" i="7"/>
  <c r="N50" i="7" s="1"/>
  <c r="J28" i="7" l="1"/>
  <c r="N28" i="7" s="1"/>
  <c r="J41" i="7" l="1"/>
  <c r="N41" i="7" s="1"/>
  <c r="J40" i="7"/>
  <c r="N40" i="7" s="1"/>
  <c r="J9" i="7" l="1"/>
  <c r="N9" i="7" s="1"/>
  <c r="J27" i="7"/>
  <c r="N27" i="7" s="1"/>
  <c r="J30" i="7" l="1"/>
  <c r="N30" i="7" s="1"/>
  <c r="J32" i="7"/>
  <c r="N32" i="7" s="1"/>
  <c r="J29" i="7"/>
  <c r="N29" i="7" s="1"/>
  <c r="J10" i="7"/>
  <c r="N10" i="7" s="1"/>
  <c r="J11" i="7"/>
  <c r="N11" i="7" s="1"/>
  <c r="J36" i="7"/>
  <c r="N36" i="7" s="1"/>
  <c r="J34" i="7"/>
  <c r="N34" i="7" s="1"/>
  <c r="J35" i="7"/>
  <c r="N35" i="7" s="1"/>
  <c r="J43" i="7"/>
  <c r="N43" i="7" s="1"/>
  <c r="J39" i="7"/>
  <c r="N39" i="7" s="1"/>
  <c r="J45" i="7"/>
  <c r="N45" i="7" s="1"/>
  <c r="J46" i="7"/>
  <c r="N46" i="7" s="1"/>
</calcChain>
</file>

<file path=xl/sharedStrings.xml><?xml version="1.0" encoding="utf-8"?>
<sst xmlns="http://schemas.openxmlformats.org/spreadsheetml/2006/main" count="409" uniqueCount="180">
  <si>
    <t>20 dias al año</t>
  </si>
  <si>
    <t>CATEGORIA</t>
  </si>
  <si>
    <t>CARGO</t>
  </si>
  <si>
    <t>NOMBRE</t>
  </si>
  <si>
    <t>AGUINALDO</t>
  </si>
  <si>
    <t>VACACIONES</t>
  </si>
  <si>
    <t>PROYECTISTA</t>
  </si>
  <si>
    <t>SEGURIDAD SOCIAL</t>
  </si>
  <si>
    <t>C</t>
  </si>
  <si>
    <t>D</t>
  </si>
  <si>
    <t>JD1</t>
  </si>
  <si>
    <t>JD2</t>
  </si>
  <si>
    <t>JD3</t>
  </si>
  <si>
    <t>ESTIMULO VARIABLE</t>
  </si>
  <si>
    <t xml:space="preserve">SUELDO BASE </t>
  </si>
  <si>
    <t xml:space="preserve">COMPENSACIÓN </t>
  </si>
  <si>
    <t>OTRAS PRESTACIONES</t>
  </si>
  <si>
    <t xml:space="preserve">PERCEPCION BRUTA </t>
  </si>
  <si>
    <t xml:space="preserve">VALES DE DESPENSA </t>
  </si>
  <si>
    <t>REMUNERACION MENSUAL POR PUESTO</t>
  </si>
  <si>
    <t>JD4</t>
  </si>
  <si>
    <t>Responsable: Dirección de Administración y Finanzas</t>
  </si>
  <si>
    <t>SD1</t>
  </si>
  <si>
    <t>SUBDIRECTOR DE INDICADORES Y CALIDAD</t>
  </si>
  <si>
    <t>ISR</t>
  </si>
  <si>
    <t>PERCEPCION NETA</t>
  </si>
  <si>
    <t>ST</t>
  </si>
  <si>
    <t>Guillermo Arriaga Gabriela</t>
  </si>
  <si>
    <t>Galindo Ramirez Ignacio</t>
  </si>
  <si>
    <t>Ramirez Macias Ivone Alejandra</t>
  </si>
  <si>
    <t>Herrera Casillas Jose Alejandro</t>
  </si>
  <si>
    <t>Valdez Verastegui Cheryl Lorena</t>
  </si>
  <si>
    <t xml:space="preserve">Hernandez Hernandez Ramiro Enrique </t>
  </si>
  <si>
    <t>Valdez Ramos  Arturo Eduardo</t>
  </si>
  <si>
    <t>Rodriguez  Escamilla Lizeth Alejandra</t>
  </si>
  <si>
    <t>Castro Rodriguez Lucia Del Carmen</t>
  </si>
  <si>
    <t>Valdés Casas Martin Antonio</t>
  </si>
  <si>
    <t>De La Peña García Marcela</t>
  </si>
  <si>
    <t>Carrillo Farias Minerva</t>
  </si>
  <si>
    <t>AUXILIAR</t>
  </si>
  <si>
    <t>D1</t>
  </si>
  <si>
    <t>Fuentes Osorio Andrea</t>
  </si>
  <si>
    <t>Hernandez Suarez Leyver Enrique</t>
  </si>
  <si>
    <t>ENCARGADA DE LA SUBDIRECCCION DE INTEGRACION Y CUMPLIMIENTO</t>
  </si>
  <si>
    <t>RETENCIÓN PENSIONES</t>
  </si>
  <si>
    <t>DIRECTORA JURIDICA</t>
  </si>
  <si>
    <t>TITULAR DEL ORGANO DE CONTROL INTERNO</t>
  </si>
  <si>
    <t>Hernandez Manzano Maria del Socorro</t>
  </si>
  <si>
    <t>SUBDIRECTORA DE RESPONSABILIDADES</t>
  </si>
  <si>
    <t xml:space="preserve">Lopez Ayala Luisa Maria </t>
  </si>
  <si>
    <t>CONSEJO GENERAL</t>
  </si>
  <si>
    <t>ORGANO INTERNO DE CONTROL</t>
  </si>
  <si>
    <t>SECRETARIA TECNICA</t>
  </si>
  <si>
    <t>DIRECCION GENERAL</t>
  </si>
  <si>
    <t>DIRECCION DE ADMINISTRACION Y FINANZAS</t>
  </si>
  <si>
    <t>DIRECCION DE GESTION DOCUMENTAL Y PROCEDIMIENTOS</t>
  </si>
  <si>
    <t>DIRECCION DE PLANEACION Y FORTALECIMIENTO INSTITUCIONAL</t>
  </si>
  <si>
    <t>DIRECCION DE CUMPLIMIENTO Y RESPONSABILIDADES</t>
  </si>
  <si>
    <t>N° DE EMPLEADO</t>
  </si>
  <si>
    <t>147</t>
  </si>
  <si>
    <t>098</t>
  </si>
  <si>
    <t>104</t>
  </si>
  <si>
    <t>096</t>
  </si>
  <si>
    <t>107</t>
  </si>
  <si>
    <t>114</t>
  </si>
  <si>
    <t>129</t>
  </si>
  <si>
    <t>083</t>
  </si>
  <si>
    <t>092</t>
  </si>
  <si>
    <t>143</t>
  </si>
  <si>
    <t>130</t>
  </si>
  <si>
    <t>132</t>
  </si>
  <si>
    <t>149</t>
  </si>
  <si>
    <t>131</t>
  </si>
  <si>
    <t>034</t>
  </si>
  <si>
    <t>118</t>
  </si>
  <si>
    <t>051</t>
  </si>
  <si>
    <t>180</t>
  </si>
  <si>
    <t>166</t>
  </si>
  <si>
    <t>Torres Saucedo Veronica Janeth</t>
  </si>
  <si>
    <t>184</t>
  </si>
  <si>
    <t>183</t>
  </si>
  <si>
    <t>JEFE DEL DEPTO DE INFORMATICA</t>
  </si>
  <si>
    <t>Perez Serrano Luis Eduardo</t>
  </si>
  <si>
    <t>187</t>
  </si>
  <si>
    <t>Valdez Moyeda Ursula Liliana</t>
  </si>
  <si>
    <t>AUXILIAR DEL ORGANO INTERNO DE CONTROL</t>
  </si>
  <si>
    <t>190</t>
  </si>
  <si>
    <t>AUXILIAR DE PROYECTISTA DE INTEGRACION Y CUMPLIMEINTO</t>
  </si>
  <si>
    <t>Garcia Saucedo Berenice</t>
  </si>
  <si>
    <t>ASISTENTE DE LA DIRECCION GENERAL</t>
  </si>
  <si>
    <t>193</t>
  </si>
  <si>
    <t>Duarte Tello Francisco</t>
  </si>
  <si>
    <t>Zarate Flores Hector</t>
  </si>
  <si>
    <t>194</t>
  </si>
  <si>
    <t>Lopez Marquez Rocio Alejandra</t>
  </si>
  <si>
    <t>198</t>
  </si>
  <si>
    <t>199</t>
  </si>
  <si>
    <t>Mondragon Peña Alejandra</t>
  </si>
  <si>
    <t>200</t>
  </si>
  <si>
    <t>SD2</t>
  </si>
  <si>
    <t>TITULAR DE LA UNIDAD DE TRANSPARENCIA</t>
  </si>
  <si>
    <t>DIRECTOR DE CUMPLIMIENTO Y RESONSABILIDADES</t>
  </si>
  <si>
    <t>Rios Delgado Ismael Alberto</t>
  </si>
  <si>
    <t>Mazatan Rodriguez Stephany</t>
  </si>
  <si>
    <t>Carreon Serna Maria Esther</t>
  </si>
  <si>
    <t>202</t>
  </si>
  <si>
    <t>Garza Ibarra Dynorah</t>
  </si>
  <si>
    <t>203</t>
  </si>
  <si>
    <t>Briones Mendez Jennifer Pamela</t>
  </si>
  <si>
    <t>COMISIONADA</t>
  </si>
  <si>
    <t>205</t>
  </si>
  <si>
    <t>Fuentes Mancillas Dulce Maria</t>
  </si>
  <si>
    <t>Martinez Sierra Alani Navil</t>
  </si>
  <si>
    <t>Gonzalez Sanchez Laura Veronica</t>
  </si>
  <si>
    <t>209</t>
  </si>
  <si>
    <t xml:space="preserve">Cardona Ortiz Maria Guadalupe </t>
  </si>
  <si>
    <t>208</t>
  </si>
  <si>
    <t>Hurtado Vera Nestor Jonathan</t>
  </si>
  <si>
    <t>Morales Hernandez Oscar Manuel</t>
  </si>
  <si>
    <t>212</t>
  </si>
  <si>
    <t>215</t>
  </si>
  <si>
    <t xml:space="preserve">Ibarra Mata Nancy Gudalupe </t>
  </si>
  <si>
    <t>DIRECCIÓN JURIDICA</t>
  </si>
  <si>
    <t>SUBDIRECTOR DE RECURSOS MATERIALES Y SERVICIOS GENERALES</t>
  </si>
  <si>
    <t>JEFE DEL DEPARTAMENTO DE RECURSOS HUMANOS</t>
  </si>
  <si>
    <t>OFICIALIA MAYOR</t>
  </si>
  <si>
    <t>SUBDIRECTORA DE CONTABILIDAD Y PRESUPUESTOS</t>
  </si>
  <si>
    <t>ENCARGADA DE SERVICIO SOCIAL</t>
  </si>
  <si>
    <t>AUXILIAR DE RECURSOS MATERIALES Y SERVICIOS GENERALES</t>
  </si>
  <si>
    <t>ASISTENTE DE GESTION DOCUMENTAL</t>
  </si>
  <si>
    <t>OFICIALÍA DE PARTES</t>
  </si>
  <si>
    <t>210</t>
  </si>
  <si>
    <t>Gutierrez Hernandez Maribel</t>
  </si>
  <si>
    <t>AUXILIAR DEL DEPARTAMENTO DE INFORMATICA</t>
  </si>
  <si>
    <t>AREA DE ADSCRIPCIÓN</t>
  </si>
  <si>
    <t>ISSSTE</t>
  </si>
  <si>
    <t>223</t>
  </si>
  <si>
    <t>Gonzalez Medina Carmen Gabriela</t>
  </si>
  <si>
    <t>220</t>
  </si>
  <si>
    <t>Garza Ruiz Samantha Adinelly</t>
  </si>
  <si>
    <t>218</t>
  </si>
  <si>
    <t xml:space="preserve">Estevez Reyes Pedro Arnoldo </t>
  </si>
  <si>
    <t>224</t>
  </si>
  <si>
    <t>Navejar Rojas Mayra Ludivina</t>
  </si>
  <si>
    <t>207</t>
  </si>
  <si>
    <t>DIRECTORA DE ADMINISTRACION Y FINANZAS</t>
  </si>
  <si>
    <t>DIRECTORA DE GESTION DOCUMENTAL Y PROCEDIMIENTOS</t>
  </si>
  <si>
    <t>DIRECCIÓN DE GESTION DOCUMENTAL Y PROCEDIMIENTOS</t>
  </si>
  <si>
    <t>DN</t>
  </si>
  <si>
    <t>RETENCIÓN ISSSTE</t>
  </si>
  <si>
    <t>OFICIAL MAYOR</t>
  </si>
  <si>
    <t>AS2</t>
  </si>
  <si>
    <t>211</t>
  </si>
  <si>
    <t>PRIMA VACACIONAL</t>
  </si>
  <si>
    <t>DIRECTOR DE PLANEACIÓN Y COMUNICACIÓN SOCIAL</t>
  </si>
  <si>
    <t>DIRECTORA DE EVALUACIÓN</t>
  </si>
  <si>
    <t>ASISTENTE DE LA SECRETARÍA TÉCNICA</t>
  </si>
  <si>
    <t>SUBDIRECTORA DE PROTECCIÓN DE DATOS PERSONALES</t>
  </si>
  <si>
    <t>ASISTENTE DE GESTIÓN ADMINISTRATIVA</t>
  </si>
  <si>
    <t>SUBDIRECTOR DE CAPACITACIÓN Y CULTURA A LA TRANSPARENCIA</t>
  </si>
  <si>
    <t>JEFE DEL DEPARTAMENTO DE PADRÓN DE SUJETOS OBLIGADOS</t>
  </si>
  <si>
    <t>JEFA DEL DEPARTAMENTO DE AUDITORIA Y VIÁTICOS</t>
  </si>
  <si>
    <t>JEFA DEL DEPARTAMENTO DE PROCEDIMIENTOS</t>
  </si>
  <si>
    <t>40 dias al año</t>
  </si>
  <si>
    <t>5 dias al año</t>
  </si>
  <si>
    <t>225</t>
  </si>
  <si>
    <t>DIRECTORA DE CAPACITACIÓN Y CULTURA DE LA TRANSPARENCIA</t>
  </si>
  <si>
    <t>DIRECCIÓN DE CAPACITACIÓN Y CULTURA DE LA TRANSPARENCIA</t>
  </si>
  <si>
    <t>DIRECCION DE EVALUACIÓN</t>
  </si>
  <si>
    <t>SECRETARÍA TÉCNICA</t>
  </si>
  <si>
    <t>DIRECCION DE JURÍDICA</t>
  </si>
  <si>
    <t>DIRECCIÓN DE PLANEACIÓN Y COMUNICACIÓN SOCIAL</t>
  </si>
  <si>
    <t>DIRECCION DE PLANEACIÓN Y COMUNICACIÓN SOCIAL</t>
  </si>
  <si>
    <t>JEFE DEL DEPARTAMENTO DE EVENTOS ESPECIALES</t>
  </si>
  <si>
    <t>DIRECCIÓN DE CUMPLIMIENTO Y RESPONSABILIDADES</t>
  </si>
  <si>
    <t xml:space="preserve">SUBDIRECTOR DE EVALUACIÓN </t>
  </si>
  <si>
    <t>OFICIALÍA MAYOR</t>
  </si>
  <si>
    <t>Martínez Marín Ana Julieta</t>
  </si>
  <si>
    <t>Zuñiga Recio Martha Alicia</t>
  </si>
  <si>
    <r>
      <t>Fecha de actualizacion y/o revision:</t>
    </r>
    <r>
      <rPr>
        <b/>
        <u/>
        <sz val="10"/>
        <rFont val="Arial"/>
        <family val="2"/>
      </rPr>
      <t xml:space="preserve"> 01 de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</si>
</sst>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9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65" fontId="4" fillId="0" borderId="2" xfId="1" applyNumberFormat="1" applyFont="1" applyFill="1" applyBorder="1" applyAlignment="1" applyProtection="1">
      <alignment horizontal="right" wrapText="1"/>
      <protection locked="0"/>
    </xf>
    <xf numFmtId="165" fontId="4" fillId="0" borderId="2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5" fontId="4" fillId="0" borderId="1" xfId="1" applyNumberFormat="1" applyFont="1" applyFill="1" applyBorder="1" applyAlignment="1" applyProtection="1">
      <alignment horizontal="right" wrapText="1"/>
      <protection locked="0"/>
    </xf>
    <xf numFmtId="165" fontId="4" fillId="0" borderId="1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3" fontId="4" fillId="0" borderId="0" xfId="3" applyFont="1" applyFill="1" applyProtection="1">
      <protection locked="0"/>
    </xf>
    <xf numFmtId="2" fontId="4" fillId="0" borderId="0" xfId="0" applyNumberFormat="1" applyFont="1" applyProtection="1"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43" fontId="4" fillId="0" borderId="2" xfId="3" applyFont="1" applyFill="1" applyBorder="1" applyAlignment="1" applyProtection="1">
      <alignment horizontal="right" vertical="center"/>
      <protection locked="0"/>
    </xf>
    <xf numFmtId="43" fontId="4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4">
    <cellStyle name="Millares" xfId="3" builtinId="3"/>
    <cellStyle name="Moneda" xfId="1" builtinId="4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colors>
    <mruColors>
      <color rgb="FF66CCFF"/>
      <color rgb="FFA50021"/>
      <color rgb="FF99FF33"/>
      <color rgb="FFFFCCFF"/>
      <color rgb="FF993300"/>
      <color rgb="FF3366CC"/>
      <color rgb="FF00FFCC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5044</xdr:rowOff>
    </xdr:from>
    <xdr:to>
      <xdr:col>2</xdr:col>
      <xdr:colOff>918882</xdr:colOff>
      <xdr:row>5</xdr:row>
      <xdr:rowOff>7764</xdr:rowOff>
    </xdr:to>
    <xdr:pic>
      <xdr:nvPicPr>
        <xdr:cNvPr id="2" name="Picture 836" descr="logo ica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153" y="161926"/>
          <a:ext cx="1264023" cy="63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L3" sqref="L3"/>
    </sheetView>
  </sheetViews>
  <sheetFormatPr baseColWidth="10" defaultColWidth="40.7109375" defaultRowHeight="12.75" x14ac:dyDescent="0.2"/>
  <cols>
    <col min="1" max="1" width="9.85546875" style="5" bestFit="1" customWidth="1"/>
    <col min="2" max="2" width="10" style="26" customWidth="1"/>
    <col min="3" max="3" width="67.140625" style="27" customWidth="1"/>
    <col min="4" max="4" width="40.28515625" style="27" customWidth="1"/>
    <col min="5" max="5" width="50.42578125" style="27" customWidth="1"/>
    <col min="6" max="6" width="15.85546875" style="29" customWidth="1"/>
    <col min="7" max="7" width="14.140625" style="29" customWidth="1"/>
    <col min="8" max="8" width="10.7109375" style="29" customWidth="1"/>
    <col min="9" max="9" width="12.28515625" style="29" customWidth="1"/>
    <col min="10" max="10" width="10.7109375" style="5" customWidth="1"/>
    <col min="11" max="13" width="11.85546875" style="5" customWidth="1"/>
    <col min="14" max="14" width="15.42578125" style="5" customWidth="1"/>
    <col min="15" max="15" width="10.7109375" style="25" customWidth="1"/>
    <col min="16" max="16" width="17.42578125" style="25" bestFit="1" customWidth="1"/>
    <col min="17" max="17" width="13.42578125" style="25" customWidth="1"/>
    <col min="18" max="18" width="12.28515625" style="25" customWidth="1"/>
    <col min="19" max="19" width="12" style="5" customWidth="1"/>
    <col min="20" max="16384" width="40.7109375" style="5"/>
  </cols>
  <sheetData>
    <row r="1" spans="1:20" x14ac:dyDescent="0.2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4"/>
      <c r="L1" s="4"/>
      <c r="M1" s="4"/>
      <c r="N1" s="4"/>
      <c r="O1" s="3"/>
      <c r="P1" s="3"/>
      <c r="Q1" s="3"/>
      <c r="R1" s="3"/>
      <c r="S1" s="3"/>
    </row>
    <row r="2" spans="1:20" x14ac:dyDescent="0.2">
      <c r="A2" s="36" t="s">
        <v>179</v>
      </c>
      <c r="B2" s="36"/>
      <c r="C2" s="36"/>
      <c r="D2" s="36"/>
      <c r="E2" s="36"/>
      <c r="F2" s="36"/>
      <c r="G2" s="36"/>
      <c r="H2" s="36"/>
      <c r="I2" s="36"/>
      <c r="J2" s="36"/>
      <c r="K2" s="4"/>
      <c r="L2" s="4"/>
      <c r="M2" s="4"/>
      <c r="N2" s="3"/>
      <c r="O2" s="3"/>
      <c r="P2" s="3"/>
      <c r="Q2" s="3"/>
      <c r="R2" s="3"/>
      <c r="S2" s="3"/>
    </row>
    <row r="3" spans="1:20" x14ac:dyDescent="0.2">
      <c r="A3" s="36" t="s">
        <v>21</v>
      </c>
      <c r="B3" s="36"/>
      <c r="C3" s="36"/>
      <c r="D3" s="36"/>
      <c r="E3" s="36"/>
      <c r="F3" s="36"/>
      <c r="G3" s="36"/>
      <c r="H3" s="36"/>
      <c r="I3" s="36"/>
      <c r="J3" s="36"/>
      <c r="K3" s="4"/>
      <c r="L3" s="4"/>
      <c r="M3" s="4"/>
      <c r="N3" s="3"/>
      <c r="O3" s="3"/>
      <c r="P3" s="3"/>
      <c r="Q3" s="3"/>
      <c r="R3" s="3"/>
      <c r="S3" s="3"/>
    </row>
    <row r="4" spans="1:20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4"/>
      <c r="L4" s="4"/>
      <c r="M4" s="4"/>
      <c r="N4" s="7"/>
      <c r="O4" s="3"/>
      <c r="P4" s="3"/>
      <c r="Q4" s="3"/>
      <c r="R4" s="3"/>
      <c r="S4" s="3"/>
    </row>
    <row r="5" spans="1:20" x14ac:dyDescent="0.2">
      <c r="A5" s="3"/>
      <c r="B5" s="6"/>
      <c r="C5" s="8"/>
      <c r="D5" s="8"/>
      <c r="E5" s="8"/>
      <c r="F5" s="9"/>
      <c r="G5" s="10"/>
      <c r="H5" s="11"/>
      <c r="I5" s="12"/>
      <c r="J5" s="3"/>
      <c r="K5" s="3"/>
      <c r="L5" s="3"/>
      <c r="M5" s="3"/>
      <c r="N5" s="3"/>
      <c r="O5" s="3"/>
      <c r="P5" s="3"/>
      <c r="Q5" s="3"/>
      <c r="R5" s="3"/>
      <c r="S5" s="3"/>
    </row>
    <row r="7" spans="1:20" s="13" customFormat="1" ht="38.25" x14ac:dyDescent="0.2">
      <c r="A7" s="1" t="s">
        <v>58</v>
      </c>
      <c r="B7" s="1" t="s">
        <v>1</v>
      </c>
      <c r="C7" s="2" t="s">
        <v>2</v>
      </c>
      <c r="D7" s="2" t="s">
        <v>3</v>
      </c>
      <c r="E7" s="2" t="s">
        <v>134</v>
      </c>
      <c r="F7" s="1" t="s">
        <v>14</v>
      </c>
      <c r="G7" s="1" t="s">
        <v>15</v>
      </c>
      <c r="H7" s="1" t="s">
        <v>13</v>
      </c>
      <c r="I7" s="1" t="s">
        <v>16</v>
      </c>
      <c r="J7" s="1" t="s">
        <v>17</v>
      </c>
      <c r="K7" s="1" t="s">
        <v>24</v>
      </c>
      <c r="L7" s="1" t="s">
        <v>44</v>
      </c>
      <c r="M7" s="1" t="s">
        <v>149</v>
      </c>
      <c r="N7" s="1" t="s">
        <v>25</v>
      </c>
      <c r="O7" s="1" t="s">
        <v>18</v>
      </c>
      <c r="P7" s="1" t="s">
        <v>4</v>
      </c>
      <c r="Q7" s="1" t="s">
        <v>153</v>
      </c>
      <c r="R7" s="1" t="s">
        <v>5</v>
      </c>
      <c r="S7" s="1" t="s">
        <v>7</v>
      </c>
    </row>
    <row r="8" spans="1:20" s="13" customFormat="1" x14ac:dyDescent="0.2">
      <c r="A8" s="30" t="s">
        <v>110</v>
      </c>
      <c r="B8" s="17" t="s">
        <v>8</v>
      </c>
      <c r="C8" s="18" t="s">
        <v>109</v>
      </c>
      <c r="D8" s="18" t="s">
        <v>111</v>
      </c>
      <c r="E8" s="14" t="s">
        <v>50</v>
      </c>
      <c r="F8" s="15">
        <v>46683</v>
      </c>
      <c r="G8" s="15">
        <v>65650.84</v>
      </c>
      <c r="H8" s="20">
        <v>0</v>
      </c>
      <c r="I8" s="19">
        <v>730.2</v>
      </c>
      <c r="J8" s="20">
        <f t="shared" ref="J8" si="0">SUM(F8:I8)</f>
        <v>113064.04</v>
      </c>
      <c r="K8" s="16">
        <v>29983.98</v>
      </c>
      <c r="L8" s="16">
        <v>5601.96</v>
      </c>
      <c r="M8" s="16">
        <v>1139.98</v>
      </c>
      <c r="N8" s="16">
        <f>+J8-K8-L8-M8</f>
        <v>76338.12</v>
      </c>
      <c r="O8" s="20">
        <v>2740</v>
      </c>
      <c r="P8" s="34" t="s">
        <v>163</v>
      </c>
      <c r="Q8" s="34" t="s">
        <v>164</v>
      </c>
      <c r="R8" s="17" t="s">
        <v>0</v>
      </c>
      <c r="S8" s="21" t="s">
        <v>135</v>
      </c>
    </row>
    <row r="9" spans="1:20" x14ac:dyDescent="0.2">
      <c r="A9" s="30" t="s">
        <v>59</v>
      </c>
      <c r="B9" s="17" t="s">
        <v>9</v>
      </c>
      <c r="C9" s="18" t="s">
        <v>46</v>
      </c>
      <c r="D9" s="18" t="s">
        <v>47</v>
      </c>
      <c r="E9" s="18" t="s">
        <v>51</v>
      </c>
      <c r="F9" s="19">
        <v>33047.599999999999</v>
      </c>
      <c r="G9" s="19">
        <v>39071.360000000001</v>
      </c>
      <c r="H9" s="19">
        <v>6511.88</v>
      </c>
      <c r="I9" s="19">
        <v>730.2</v>
      </c>
      <c r="J9" s="20">
        <f t="shared" ref="J9" si="1">SUM(F9:I9)</f>
        <v>79361.039999999994</v>
      </c>
      <c r="K9" s="20">
        <v>19090.560000000001</v>
      </c>
      <c r="L9" s="20">
        <v>3965.72</v>
      </c>
      <c r="M9" s="16">
        <v>1139.98</v>
      </c>
      <c r="N9" s="16">
        <f t="shared" ref="N9:N50" si="2">+J9-K9-L9-M9</f>
        <v>55164.779999999992</v>
      </c>
      <c r="O9" s="20">
        <v>1790</v>
      </c>
      <c r="P9" s="34" t="s">
        <v>163</v>
      </c>
      <c r="Q9" s="34" t="s">
        <v>164</v>
      </c>
      <c r="R9" s="17" t="s">
        <v>0</v>
      </c>
      <c r="S9" s="21" t="s">
        <v>135</v>
      </c>
    </row>
    <row r="10" spans="1:20" x14ac:dyDescent="0.2">
      <c r="A10" s="30" t="s">
        <v>144</v>
      </c>
      <c r="B10" s="17" t="s">
        <v>26</v>
      </c>
      <c r="C10" s="18" t="s">
        <v>52</v>
      </c>
      <c r="D10" s="18" t="s">
        <v>112</v>
      </c>
      <c r="E10" s="18" t="s">
        <v>169</v>
      </c>
      <c r="F10" s="20">
        <v>31766.720000000001</v>
      </c>
      <c r="G10" s="20">
        <v>28150.080000000002</v>
      </c>
      <c r="H10" s="20">
        <v>4691.7</v>
      </c>
      <c r="I10" s="19">
        <v>730.2</v>
      </c>
      <c r="J10" s="20">
        <f t="shared" ref="J10:J46" si="3">SUM(F10:I10)</f>
        <v>65338.7</v>
      </c>
      <c r="K10" s="20">
        <v>14883.86</v>
      </c>
      <c r="L10" s="20">
        <v>3812</v>
      </c>
      <c r="M10" s="16">
        <v>1111.82</v>
      </c>
      <c r="N10" s="16">
        <f t="shared" si="2"/>
        <v>45531.02</v>
      </c>
      <c r="O10" s="20">
        <v>1337</v>
      </c>
      <c r="P10" s="34" t="s">
        <v>163</v>
      </c>
      <c r="Q10" s="34" t="s">
        <v>164</v>
      </c>
      <c r="R10" s="17" t="s">
        <v>0</v>
      </c>
      <c r="S10" s="21" t="s">
        <v>135</v>
      </c>
      <c r="T10" s="32"/>
    </row>
    <row r="11" spans="1:20" x14ac:dyDescent="0.2">
      <c r="A11" s="30" t="s">
        <v>105</v>
      </c>
      <c r="B11" s="17" t="s">
        <v>148</v>
      </c>
      <c r="C11" s="18" t="s">
        <v>145</v>
      </c>
      <c r="D11" s="18" t="s">
        <v>104</v>
      </c>
      <c r="E11" s="18" t="s">
        <v>54</v>
      </c>
      <c r="F11" s="19">
        <v>23523.74</v>
      </c>
      <c r="G11" s="19">
        <v>23831.119999999999</v>
      </c>
      <c r="H11" s="19">
        <v>4155.9399999999996</v>
      </c>
      <c r="I11" s="19">
        <v>730.2</v>
      </c>
      <c r="J11" s="20">
        <f t="shared" si="3"/>
        <v>52241</v>
      </c>
      <c r="K11" s="20">
        <v>10139.290000000001</v>
      </c>
      <c r="L11" s="20">
        <v>2822.8488000000002</v>
      </c>
      <c r="M11" s="16">
        <v>823.33</v>
      </c>
      <c r="N11" s="16">
        <f t="shared" si="2"/>
        <v>38455.531199999998</v>
      </c>
      <c r="O11" s="20">
        <v>1337</v>
      </c>
      <c r="P11" s="34" t="s">
        <v>163</v>
      </c>
      <c r="Q11" s="34" t="s">
        <v>164</v>
      </c>
      <c r="R11" s="17" t="s">
        <v>0</v>
      </c>
      <c r="S11" s="21" t="s">
        <v>135</v>
      </c>
      <c r="T11" s="32"/>
    </row>
    <row r="12" spans="1:20" x14ac:dyDescent="0.2">
      <c r="A12" s="30" t="s">
        <v>60</v>
      </c>
      <c r="B12" s="17" t="s">
        <v>40</v>
      </c>
      <c r="C12" s="18" t="s">
        <v>101</v>
      </c>
      <c r="D12" s="18" t="s">
        <v>30</v>
      </c>
      <c r="E12" s="18" t="s">
        <v>57</v>
      </c>
      <c r="F12" s="19">
        <v>19616.78</v>
      </c>
      <c r="G12" s="19">
        <v>18903.7</v>
      </c>
      <c r="H12" s="19">
        <v>3150.64</v>
      </c>
      <c r="I12" s="19">
        <v>728.9</v>
      </c>
      <c r="J12" s="20">
        <f t="shared" ref="J12:J24" si="4">SUM(F12:I12)</f>
        <v>42400.02</v>
      </c>
      <c r="K12" s="20">
        <v>8002.26</v>
      </c>
      <c r="L12" s="20">
        <v>2354.02</v>
      </c>
      <c r="M12" s="16">
        <v>686.6</v>
      </c>
      <c r="N12" s="16">
        <f t="shared" si="2"/>
        <v>31357.139999999996</v>
      </c>
      <c r="O12" s="20">
        <v>1295</v>
      </c>
      <c r="P12" s="34" t="s">
        <v>163</v>
      </c>
      <c r="Q12" s="34" t="s">
        <v>164</v>
      </c>
      <c r="R12" s="17" t="s">
        <v>0</v>
      </c>
      <c r="S12" s="21" t="s">
        <v>135</v>
      </c>
    </row>
    <row r="13" spans="1:20" x14ac:dyDescent="0.2">
      <c r="A13" s="30" t="s">
        <v>80</v>
      </c>
      <c r="B13" s="17" t="s">
        <v>40</v>
      </c>
      <c r="C13" s="23" t="s">
        <v>45</v>
      </c>
      <c r="D13" s="18" t="s">
        <v>78</v>
      </c>
      <c r="E13" s="23" t="s">
        <v>122</v>
      </c>
      <c r="F13" s="19">
        <v>19616.78</v>
      </c>
      <c r="G13" s="19">
        <v>18903.7</v>
      </c>
      <c r="H13" s="19">
        <v>3150.64</v>
      </c>
      <c r="I13" s="19">
        <v>728.9</v>
      </c>
      <c r="J13" s="20">
        <f t="shared" si="4"/>
        <v>42400.02</v>
      </c>
      <c r="K13" s="20">
        <v>8002.26</v>
      </c>
      <c r="L13" s="20">
        <v>2354.02</v>
      </c>
      <c r="M13" s="16">
        <v>686.6</v>
      </c>
      <c r="N13" s="16">
        <f t="shared" si="2"/>
        <v>31357.139999999996</v>
      </c>
      <c r="O13" s="20">
        <v>1295</v>
      </c>
      <c r="P13" s="34" t="s">
        <v>163</v>
      </c>
      <c r="Q13" s="34" t="s">
        <v>164</v>
      </c>
      <c r="R13" s="17" t="s">
        <v>0</v>
      </c>
      <c r="S13" s="21" t="s">
        <v>135</v>
      </c>
      <c r="T13" s="31"/>
    </row>
    <row r="14" spans="1:20" x14ac:dyDescent="0.2">
      <c r="A14" s="30" t="s">
        <v>152</v>
      </c>
      <c r="B14" s="21" t="s">
        <v>40</v>
      </c>
      <c r="C14" s="18" t="s">
        <v>154</v>
      </c>
      <c r="D14" s="18" t="s">
        <v>117</v>
      </c>
      <c r="E14" s="23" t="s">
        <v>171</v>
      </c>
      <c r="F14" s="19">
        <v>19616.78</v>
      </c>
      <c r="G14" s="19">
        <v>18903.7</v>
      </c>
      <c r="H14" s="19">
        <v>3150.64</v>
      </c>
      <c r="I14" s="19">
        <v>728.9</v>
      </c>
      <c r="J14" s="20">
        <f t="shared" si="4"/>
        <v>42400.02</v>
      </c>
      <c r="K14" s="20">
        <v>8002.26</v>
      </c>
      <c r="L14" s="20">
        <v>2354.02</v>
      </c>
      <c r="M14" s="16">
        <v>686.6</v>
      </c>
      <c r="N14" s="16">
        <f t="shared" si="2"/>
        <v>31357.139999999996</v>
      </c>
      <c r="O14" s="20">
        <v>1295</v>
      </c>
      <c r="P14" s="34" t="s">
        <v>163</v>
      </c>
      <c r="Q14" s="34" t="s">
        <v>164</v>
      </c>
      <c r="R14" s="17" t="s">
        <v>0</v>
      </c>
      <c r="S14" s="21" t="s">
        <v>135</v>
      </c>
      <c r="T14" s="31"/>
    </row>
    <row r="15" spans="1:20" x14ac:dyDescent="0.2">
      <c r="A15" s="30" t="s">
        <v>61</v>
      </c>
      <c r="B15" s="17" t="s">
        <v>40</v>
      </c>
      <c r="C15" s="18" t="s">
        <v>146</v>
      </c>
      <c r="D15" s="18" t="s">
        <v>27</v>
      </c>
      <c r="E15" s="18" t="s">
        <v>147</v>
      </c>
      <c r="F15" s="19">
        <v>19616.78</v>
      </c>
      <c r="G15" s="19">
        <v>18903.7</v>
      </c>
      <c r="H15" s="19">
        <v>3150.64</v>
      </c>
      <c r="I15" s="19">
        <v>728.9</v>
      </c>
      <c r="J15" s="20">
        <f t="shared" ref="J15" si="5">SUM(F15:I15)</f>
        <v>42400.02</v>
      </c>
      <c r="K15" s="20">
        <v>8002.26</v>
      </c>
      <c r="L15" s="20">
        <v>2354.02</v>
      </c>
      <c r="M15" s="16">
        <v>686.6</v>
      </c>
      <c r="N15" s="16">
        <f t="shared" si="2"/>
        <v>31357.139999999996</v>
      </c>
      <c r="O15" s="20">
        <v>1295</v>
      </c>
      <c r="P15" s="34" t="s">
        <v>163</v>
      </c>
      <c r="Q15" s="34" t="s">
        <v>164</v>
      </c>
      <c r="R15" s="17" t="s">
        <v>0</v>
      </c>
      <c r="S15" s="21" t="s">
        <v>135</v>
      </c>
      <c r="T15" s="31"/>
    </row>
    <row r="16" spans="1:20" x14ac:dyDescent="0.2">
      <c r="A16" s="30" t="s">
        <v>136</v>
      </c>
      <c r="B16" s="21" t="s">
        <v>40</v>
      </c>
      <c r="C16" s="18" t="s">
        <v>150</v>
      </c>
      <c r="D16" s="18" t="s">
        <v>137</v>
      </c>
      <c r="E16" s="18" t="s">
        <v>176</v>
      </c>
      <c r="F16" s="19">
        <v>19616.78</v>
      </c>
      <c r="G16" s="19">
        <v>18903.7</v>
      </c>
      <c r="H16" s="19">
        <v>3150.64</v>
      </c>
      <c r="I16" s="19">
        <v>728.9</v>
      </c>
      <c r="J16" s="20">
        <f>SUM(F16:I16)</f>
        <v>42400.02</v>
      </c>
      <c r="K16" s="20">
        <v>8002.26</v>
      </c>
      <c r="L16" s="20">
        <v>2354.02</v>
      </c>
      <c r="M16" s="16">
        <v>686.6</v>
      </c>
      <c r="N16" s="16">
        <f>+J16-K16-L16-M16</f>
        <v>31357.139999999996</v>
      </c>
      <c r="O16" s="19">
        <v>1295</v>
      </c>
      <c r="P16" s="34" t="s">
        <v>163</v>
      </c>
      <c r="Q16" s="34" t="s">
        <v>164</v>
      </c>
      <c r="R16" s="21" t="s">
        <v>0</v>
      </c>
      <c r="S16" s="21" t="s">
        <v>135</v>
      </c>
      <c r="T16" s="31"/>
    </row>
    <row r="17" spans="1:20" x14ac:dyDescent="0.2">
      <c r="A17" s="30" t="s">
        <v>63</v>
      </c>
      <c r="B17" s="21" t="s">
        <v>40</v>
      </c>
      <c r="C17" s="18" t="s">
        <v>155</v>
      </c>
      <c r="D17" s="18" t="s">
        <v>29</v>
      </c>
      <c r="E17" s="18" t="s">
        <v>168</v>
      </c>
      <c r="F17" s="19">
        <v>19616.78</v>
      </c>
      <c r="G17" s="19">
        <v>18903.7</v>
      </c>
      <c r="H17" s="19">
        <v>3150.64</v>
      </c>
      <c r="I17" s="19">
        <v>728.9</v>
      </c>
      <c r="J17" s="20">
        <f t="shared" ref="J17" si="6">SUM(F17:I17)</f>
        <v>42400.02</v>
      </c>
      <c r="K17" s="20">
        <v>8002.26</v>
      </c>
      <c r="L17" s="20">
        <v>2354.02</v>
      </c>
      <c r="M17" s="16">
        <v>686.6</v>
      </c>
      <c r="N17" s="16">
        <f t="shared" si="2"/>
        <v>31357.139999999996</v>
      </c>
      <c r="O17" s="20">
        <v>1295</v>
      </c>
      <c r="P17" s="34" t="s">
        <v>163</v>
      </c>
      <c r="Q17" s="34" t="s">
        <v>164</v>
      </c>
      <c r="R17" s="17" t="s">
        <v>0</v>
      </c>
      <c r="S17" s="21" t="s">
        <v>135</v>
      </c>
      <c r="T17" s="31"/>
    </row>
    <row r="18" spans="1:20" x14ac:dyDescent="0.2">
      <c r="A18" s="30" t="s">
        <v>165</v>
      </c>
      <c r="B18" s="21" t="s">
        <v>40</v>
      </c>
      <c r="C18" s="18" t="s">
        <v>166</v>
      </c>
      <c r="D18" s="18" t="s">
        <v>177</v>
      </c>
      <c r="E18" s="18" t="s">
        <v>167</v>
      </c>
      <c r="F18" s="19">
        <v>19616.78</v>
      </c>
      <c r="G18" s="19">
        <v>18903.7</v>
      </c>
      <c r="H18" s="19">
        <v>3150.64</v>
      </c>
      <c r="I18" s="19">
        <v>728.9</v>
      </c>
      <c r="J18" s="20">
        <f t="shared" ref="J18" si="7">SUM(F18:I18)</f>
        <v>42400.02</v>
      </c>
      <c r="K18" s="20">
        <v>8002.26</v>
      </c>
      <c r="L18" s="20">
        <v>2354.02</v>
      </c>
      <c r="M18" s="16">
        <v>686.6</v>
      </c>
      <c r="N18" s="16">
        <f t="shared" ref="N18" si="8">+J18-K18-L18-M18</f>
        <v>31357.139999999996</v>
      </c>
      <c r="O18" s="20">
        <v>1295</v>
      </c>
      <c r="P18" s="34" t="s">
        <v>163</v>
      </c>
      <c r="Q18" s="34" t="s">
        <v>164</v>
      </c>
      <c r="R18" s="17" t="s">
        <v>0</v>
      </c>
      <c r="S18" s="21" t="s">
        <v>135</v>
      </c>
      <c r="T18" s="31"/>
    </row>
    <row r="19" spans="1:20" x14ac:dyDescent="0.2">
      <c r="A19" s="30" t="s">
        <v>90</v>
      </c>
      <c r="B19" s="17" t="s">
        <v>22</v>
      </c>
      <c r="C19" s="18" t="s">
        <v>23</v>
      </c>
      <c r="D19" s="18" t="s">
        <v>91</v>
      </c>
      <c r="E19" s="18" t="s">
        <v>56</v>
      </c>
      <c r="F19" s="19">
        <v>8903.9</v>
      </c>
      <c r="G19" s="19">
        <v>13355.86</v>
      </c>
      <c r="H19" s="19">
        <v>2225.98</v>
      </c>
      <c r="I19" s="19">
        <v>530.48</v>
      </c>
      <c r="J19" s="20">
        <f t="shared" si="4"/>
        <v>25016.22</v>
      </c>
      <c r="K19" s="20">
        <v>3921.38</v>
      </c>
      <c r="L19" s="20">
        <v>1068.46</v>
      </c>
      <c r="M19" s="16">
        <v>311.63650000000001</v>
      </c>
      <c r="N19" s="16">
        <f t="shared" si="2"/>
        <v>19714.7435</v>
      </c>
      <c r="O19" s="19">
        <v>740</v>
      </c>
      <c r="P19" s="34" t="s">
        <v>163</v>
      </c>
      <c r="Q19" s="34" t="s">
        <v>164</v>
      </c>
      <c r="R19" s="21" t="s">
        <v>0</v>
      </c>
      <c r="S19" s="21" t="s">
        <v>135</v>
      </c>
      <c r="T19" s="31"/>
    </row>
    <row r="20" spans="1:20" x14ac:dyDescent="0.2">
      <c r="A20" s="30" t="s">
        <v>76</v>
      </c>
      <c r="B20" s="17" t="s">
        <v>22</v>
      </c>
      <c r="C20" s="18" t="s">
        <v>156</v>
      </c>
      <c r="D20" s="18" t="s">
        <v>178</v>
      </c>
      <c r="E20" s="18" t="s">
        <v>169</v>
      </c>
      <c r="F20" s="19">
        <v>8903.9</v>
      </c>
      <c r="G20" s="19">
        <v>13355.86</v>
      </c>
      <c r="H20" s="19">
        <v>2225.98</v>
      </c>
      <c r="I20" s="19">
        <v>530.48</v>
      </c>
      <c r="J20" s="20">
        <f t="shared" si="4"/>
        <v>25016.22</v>
      </c>
      <c r="K20" s="20">
        <v>3921.38</v>
      </c>
      <c r="L20" s="20">
        <v>1068.46</v>
      </c>
      <c r="M20" s="16">
        <v>311.63650000000001</v>
      </c>
      <c r="N20" s="16">
        <f t="shared" si="2"/>
        <v>19714.7435</v>
      </c>
      <c r="O20" s="19">
        <v>740</v>
      </c>
      <c r="P20" s="34" t="s">
        <v>163</v>
      </c>
      <c r="Q20" s="34" t="s">
        <v>164</v>
      </c>
      <c r="R20" s="17" t="s">
        <v>0</v>
      </c>
      <c r="S20" s="21" t="s">
        <v>135</v>
      </c>
      <c r="T20" s="31"/>
    </row>
    <row r="21" spans="1:20" x14ac:dyDescent="0.2">
      <c r="A21" s="30" t="s">
        <v>95</v>
      </c>
      <c r="B21" s="17" t="s">
        <v>22</v>
      </c>
      <c r="C21" s="18" t="s">
        <v>126</v>
      </c>
      <c r="D21" s="18" t="s">
        <v>94</v>
      </c>
      <c r="E21" s="18" t="s">
        <v>54</v>
      </c>
      <c r="F21" s="19">
        <v>8903.9</v>
      </c>
      <c r="G21" s="19">
        <v>13355.86</v>
      </c>
      <c r="H21" s="19">
        <v>2225.98</v>
      </c>
      <c r="I21" s="19">
        <v>530.48</v>
      </c>
      <c r="J21" s="20">
        <f t="shared" si="4"/>
        <v>25016.22</v>
      </c>
      <c r="K21" s="20">
        <v>3921.38</v>
      </c>
      <c r="L21" s="20">
        <v>1068.46</v>
      </c>
      <c r="M21" s="16">
        <v>311.63650000000001</v>
      </c>
      <c r="N21" s="16">
        <f t="shared" si="2"/>
        <v>19714.7435</v>
      </c>
      <c r="O21" s="19">
        <v>740</v>
      </c>
      <c r="P21" s="34" t="s">
        <v>163</v>
      </c>
      <c r="Q21" s="34" t="s">
        <v>164</v>
      </c>
      <c r="R21" s="17" t="s">
        <v>0</v>
      </c>
      <c r="S21" s="21" t="s">
        <v>135</v>
      </c>
      <c r="T21" s="31"/>
    </row>
    <row r="22" spans="1:20" x14ac:dyDescent="0.2">
      <c r="A22" s="30" t="s">
        <v>86</v>
      </c>
      <c r="B22" s="21" t="s">
        <v>22</v>
      </c>
      <c r="C22" s="18" t="s">
        <v>48</v>
      </c>
      <c r="D22" s="18" t="s">
        <v>88</v>
      </c>
      <c r="E22" s="18" t="s">
        <v>57</v>
      </c>
      <c r="F22" s="19">
        <v>8903.9</v>
      </c>
      <c r="G22" s="19">
        <v>13355.86</v>
      </c>
      <c r="H22" s="19">
        <v>2225.98</v>
      </c>
      <c r="I22" s="19">
        <v>530.48</v>
      </c>
      <c r="J22" s="20">
        <f t="shared" si="4"/>
        <v>25016.22</v>
      </c>
      <c r="K22" s="20">
        <v>3921.38</v>
      </c>
      <c r="L22" s="20">
        <v>1068.46</v>
      </c>
      <c r="M22" s="16">
        <v>311.63650000000001</v>
      </c>
      <c r="N22" s="16">
        <f t="shared" si="2"/>
        <v>19714.7435</v>
      </c>
      <c r="O22" s="19">
        <v>740</v>
      </c>
      <c r="P22" s="34" t="s">
        <v>163</v>
      </c>
      <c r="Q22" s="34" t="s">
        <v>164</v>
      </c>
      <c r="R22" s="21" t="s">
        <v>0</v>
      </c>
      <c r="S22" s="21" t="s">
        <v>135</v>
      </c>
      <c r="T22" s="31"/>
    </row>
    <row r="23" spans="1:20" x14ac:dyDescent="0.2">
      <c r="A23" s="30" t="s">
        <v>62</v>
      </c>
      <c r="B23" s="17" t="s">
        <v>22</v>
      </c>
      <c r="C23" s="18" t="s">
        <v>175</v>
      </c>
      <c r="D23" s="18" t="s">
        <v>28</v>
      </c>
      <c r="E23" s="18" t="s">
        <v>168</v>
      </c>
      <c r="F23" s="19">
        <v>8903.9</v>
      </c>
      <c r="G23" s="19">
        <v>13355.86</v>
      </c>
      <c r="H23" s="19">
        <v>2225.98</v>
      </c>
      <c r="I23" s="19">
        <v>530.48</v>
      </c>
      <c r="J23" s="20">
        <f t="shared" si="4"/>
        <v>25016.22</v>
      </c>
      <c r="K23" s="20">
        <v>3921.38</v>
      </c>
      <c r="L23" s="20">
        <v>1068.46</v>
      </c>
      <c r="M23" s="16">
        <v>311.63650000000001</v>
      </c>
      <c r="N23" s="16">
        <f t="shared" si="2"/>
        <v>19714.7435</v>
      </c>
      <c r="O23" s="19">
        <v>740</v>
      </c>
      <c r="P23" s="34" t="s">
        <v>163</v>
      </c>
      <c r="Q23" s="34" t="s">
        <v>164</v>
      </c>
      <c r="R23" s="21" t="s">
        <v>0</v>
      </c>
      <c r="S23" s="21" t="s">
        <v>135</v>
      </c>
      <c r="T23" s="31"/>
    </row>
    <row r="24" spans="1:20" x14ac:dyDescent="0.2">
      <c r="A24" s="30" t="s">
        <v>72</v>
      </c>
      <c r="B24" s="21" t="s">
        <v>22</v>
      </c>
      <c r="C24" s="18" t="s">
        <v>123</v>
      </c>
      <c r="D24" s="18" t="s">
        <v>42</v>
      </c>
      <c r="E24" s="18" t="s">
        <v>54</v>
      </c>
      <c r="F24" s="19">
        <v>8903.9</v>
      </c>
      <c r="G24" s="19">
        <v>13355.86</v>
      </c>
      <c r="H24" s="19">
        <v>2225.98</v>
      </c>
      <c r="I24" s="19">
        <v>530.48</v>
      </c>
      <c r="J24" s="20">
        <f t="shared" si="4"/>
        <v>25016.22</v>
      </c>
      <c r="K24" s="20">
        <v>3921.38</v>
      </c>
      <c r="L24" s="20">
        <v>1068.46</v>
      </c>
      <c r="M24" s="16">
        <v>311.63650000000001</v>
      </c>
      <c r="N24" s="16">
        <f t="shared" si="2"/>
        <v>19714.7435</v>
      </c>
      <c r="O24" s="19">
        <v>740</v>
      </c>
      <c r="P24" s="34" t="s">
        <v>163</v>
      </c>
      <c r="Q24" s="34" t="s">
        <v>164</v>
      </c>
      <c r="R24" s="21" t="s">
        <v>0</v>
      </c>
      <c r="S24" s="21" t="s">
        <v>135</v>
      </c>
      <c r="T24" s="31"/>
    </row>
    <row r="25" spans="1:20" x14ac:dyDescent="0.2">
      <c r="A25" s="30" t="s">
        <v>138</v>
      </c>
      <c r="B25" s="21" t="s">
        <v>22</v>
      </c>
      <c r="C25" s="18" t="s">
        <v>157</v>
      </c>
      <c r="D25" s="18" t="s">
        <v>139</v>
      </c>
      <c r="E25" s="23" t="s">
        <v>170</v>
      </c>
      <c r="F25" s="19">
        <v>8903.9</v>
      </c>
      <c r="G25" s="19">
        <v>13355.86</v>
      </c>
      <c r="H25" s="19">
        <v>2225.98</v>
      </c>
      <c r="I25" s="19">
        <v>530.48</v>
      </c>
      <c r="J25" s="20">
        <f t="shared" ref="J25" si="9">SUM(F25:I25)</f>
        <v>25016.22</v>
      </c>
      <c r="K25" s="20">
        <v>3921.38</v>
      </c>
      <c r="L25" s="20">
        <v>1068.46</v>
      </c>
      <c r="M25" s="16">
        <v>311.63650000000001</v>
      </c>
      <c r="N25" s="16">
        <f t="shared" si="2"/>
        <v>19714.7435</v>
      </c>
      <c r="O25" s="19">
        <v>740</v>
      </c>
      <c r="P25" s="34" t="s">
        <v>163</v>
      </c>
      <c r="Q25" s="34" t="s">
        <v>164</v>
      </c>
      <c r="R25" s="21" t="s">
        <v>0</v>
      </c>
      <c r="S25" s="21" t="s">
        <v>135</v>
      </c>
      <c r="T25" s="31"/>
    </row>
    <row r="26" spans="1:20" s="22" customFormat="1" x14ac:dyDescent="0.2">
      <c r="A26" s="30" t="s">
        <v>70</v>
      </c>
      <c r="B26" s="21" t="s">
        <v>22</v>
      </c>
      <c r="C26" s="18" t="s">
        <v>100</v>
      </c>
      <c r="D26" s="18" t="s">
        <v>41</v>
      </c>
      <c r="E26" s="18" t="s">
        <v>125</v>
      </c>
      <c r="F26" s="19">
        <v>8903.9</v>
      </c>
      <c r="G26" s="19">
        <v>13355.86</v>
      </c>
      <c r="H26" s="19">
        <v>2225.98</v>
      </c>
      <c r="I26" s="19">
        <v>530.48</v>
      </c>
      <c r="J26" s="20">
        <f t="shared" ref="J26" si="10">SUM(F26:I26)</f>
        <v>25016.22</v>
      </c>
      <c r="K26" s="20">
        <v>3921.38</v>
      </c>
      <c r="L26" s="20">
        <v>1068.46</v>
      </c>
      <c r="M26" s="16">
        <v>311.63650000000001</v>
      </c>
      <c r="N26" s="16">
        <f t="shared" si="2"/>
        <v>19714.7435</v>
      </c>
      <c r="O26" s="19">
        <v>740</v>
      </c>
      <c r="P26" s="34" t="s">
        <v>163</v>
      </c>
      <c r="Q26" s="34" t="s">
        <v>164</v>
      </c>
      <c r="R26" s="21" t="s">
        <v>0</v>
      </c>
      <c r="S26" s="21" t="s">
        <v>135</v>
      </c>
      <c r="T26" s="31"/>
    </row>
    <row r="27" spans="1:20" s="24" customFormat="1" x14ac:dyDescent="0.2">
      <c r="A27" s="30" t="s">
        <v>119</v>
      </c>
      <c r="B27" s="17" t="s">
        <v>22</v>
      </c>
      <c r="C27" s="18" t="s">
        <v>158</v>
      </c>
      <c r="D27" s="18" t="s">
        <v>118</v>
      </c>
      <c r="E27" s="18" t="s">
        <v>50</v>
      </c>
      <c r="F27" s="19">
        <v>8903.9</v>
      </c>
      <c r="G27" s="19">
        <v>13355.86</v>
      </c>
      <c r="H27" s="19">
        <v>2225.98</v>
      </c>
      <c r="I27" s="19">
        <v>530.48</v>
      </c>
      <c r="J27" s="20">
        <f t="shared" ref="J27" si="11">SUM(F27:I27)</f>
        <v>25016.22</v>
      </c>
      <c r="K27" s="20">
        <v>3921.38</v>
      </c>
      <c r="L27" s="20">
        <v>1068.46</v>
      </c>
      <c r="M27" s="16">
        <v>311.63650000000001</v>
      </c>
      <c r="N27" s="16">
        <f>+J27-K27-L27-M27</f>
        <v>19714.7435</v>
      </c>
      <c r="O27" s="20">
        <v>740</v>
      </c>
      <c r="P27" s="34" t="s">
        <v>163</v>
      </c>
      <c r="Q27" s="34" t="s">
        <v>164</v>
      </c>
      <c r="R27" s="17" t="s">
        <v>0</v>
      </c>
      <c r="S27" s="21" t="s">
        <v>135</v>
      </c>
      <c r="T27" s="31"/>
    </row>
    <row r="28" spans="1:20" x14ac:dyDescent="0.2">
      <c r="A28" s="30" t="s">
        <v>79</v>
      </c>
      <c r="B28" s="21" t="s">
        <v>22</v>
      </c>
      <c r="C28" s="18" t="s">
        <v>159</v>
      </c>
      <c r="D28" s="18" t="s">
        <v>82</v>
      </c>
      <c r="E28" s="18" t="s">
        <v>167</v>
      </c>
      <c r="F28" s="19">
        <v>8903.9</v>
      </c>
      <c r="G28" s="19">
        <v>13355.86</v>
      </c>
      <c r="H28" s="19">
        <v>2225.98</v>
      </c>
      <c r="I28" s="19">
        <v>530.48</v>
      </c>
      <c r="J28" s="20">
        <f t="shared" ref="J28" si="12">SUM(F28:I28)</f>
        <v>25016.22</v>
      </c>
      <c r="K28" s="20">
        <v>3921.38</v>
      </c>
      <c r="L28" s="20">
        <v>1068.46</v>
      </c>
      <c r="M28" s="16">
        <v>311.63650000000001</v>
      </c>
      <c r="N28" s="16">
        <f>+J28-K28-L28-M28</f>
        <v>19714.7435</v>
      </c>
      <c r="O28" s="19">
        <v>740</v>
      </c>
      <c r="P28" s="34" t="s">
        <v>163</v>
      </c>
      <c r="Q28" s="34" t="s">
        <v>164</v>
      </c>
      <c r="R28" s="21" t="s">
        <v>0</v>
      </c>
      <c r="S28" s="21" t="s">
        <v>135</v>
      </c>
      <c r="T28" s="31"/>
    </row>
    <row r="29" spans="1:20" x14ac:dyDescent="0.2">
      <c r="A29" s="30" t="s">
        <v>64</v>
      </c>
      <c r="B29" s="21" t="s">
        <v>99</v>
      </c>
      <c r="C29" s="18" t="s">
        <v>6</v>
      </c>
      <c r="D29" s="23" t="s">
        <v>36</v>
      </c>
      <c r="E29" s="23" t="s">
        <v>50</v>
      </c>
      <c r="F29" s="19">
        <v>7876.54</v>
      </c>
      <c r="G29" s="19">
        <v>11814.8</v>
      </c>
      <c r="H29" s="19">
        <v>1969.14</v>
      </c>
      <c r="I29" s="19">
        <v>473.38</v>
      </c>
      <c r="J29" s="20">
        <f t="shared" ref="J29" si="13">SUM(F29:I29)</f>
        <v>22133.86</v>
      </c>
      <c r="K29" s="20">
        <v>3305.72</v>
      </c>
      <c r="L29" s="20">
        <v>945.18</v>
      </c>
      <c r="M29" s="16">
        <v>275.6789</v>
      </c>
      <c r="N29" s="16">
        <f t="shared" si="2"/>
        <v>17607.2811</v>
      </c>
      <c r="O29" s="19">
        <v>740</v>
      </c>
      <c r="P29" s="34" t="s">
        <v>163</v>
      </c>
      <c r="Q29" s="34" t="s">
        <v>164</v>
      </c>
      <c r="R29" s="21" t="s">
        <v>0</v>
      </c>
      <c r="S29" s="21" t="s">
        <v>135</v>
      </c>
      <c r="T29" s="31"/>
    </row>
    <row r="30" spans="1:20" x14ac:dyDescent="0.2">
      <c r="A30" s="30" t="s">
        <v>65</v>
      </c>
      <c r="B30" s="21" t="s">
        <v>99</v>
      </c>
      <c r="C30" s="18" t="s">
        <v>6</v>
      </c>
      <c r="D30" s="18" t="s">
        <v>31</v>
      </c>
      <c r="E30" s="18" t="s">
        <v>50</v>
      </c>
      <c r="F30" s="19">
        <v>7876.54</v>
      </c>
      <c r="G30" s="19">
        <v>11814.8</v>
      </c>
      <c r="H30" s="19">
        <v>1969.14</v>
      </c>
      <c r="I30" s="19">
        <v>473.38</v>
      </c>
      <c r="J30" s="20">
        <f t="shared" ref="J30" si="14">SUM(F30:I30)</f>
        <v>22133.86</v>
      </c>
      <c r="K30" s="20">
        <v>3305.72</v>
      </c>
      <c r="L30" s="20">
        <v>945.18</v>
      </c>
      <c r="M30" s="16">
        <v>275.6789</v>
      </c>
      <c r="N30" s="16">
        <f t="shared" si="2"/>
        <v>17607.2811</v>
      </c>
      <c r="O30" s="19">
        <v>740</v>
      </c>
      <c r="P30" s="34" t="s">
        <v>163</v>
      </c>
      <c r="Q30" s="34" t="s">
        <v>164</v>
      </c>
      <c r="R30" s="21" t="s">
        <v>0</v>
      </c>
      <c r="S30" s="21" t="s">
        <v>135</v>
      </c>
      <c r="T30" s="31"/>
    </row>
    <row r="31" spans="1:20" x14ac:dyDescent="0.2">
      <c r="A31" s="30" t="s">
        <v>116</v>
      </c>
      <c r="B31" s="21" t="s">
        <v>99</v>
      </c>
      <c r="C31" s="18" t="s">
        <v>6</v>
      </c>
      <c r="D31" s="18" t="s">
        <v>113</v>
      </c>
      <c r="E31" s="18" t="s">
        <v>50</v>
      </c>
      <c r="F31" s="19">
        <v>7876.54</v>
      </c>
      <c r="G31" s="19">
        <v>11814.8</v>
      </c>
      <c r="H31" s="19">
        <v>1969.14</v>
      </c>
      <c r="I31" s="19">
        <v>473.38</v>
      </c>
      <c r="J31" s="20">
        <f t="shared" ref="J31" si="15">SUM(F31:I31)</f>
        <v>22133.86</v>
      </c>
      <c r="K31" s="20">
        <v>3305.72</v>
      </c>
      <c r="L31" s="20">
        <v>945.18</v>
      </c>
      <c r="M31" s="16">
        <v>275.6789</v>
      </c>
      <c r="N31" s="16">
        <f t="shared" si="2"/>
        <v>17607.2811</v>
      </c>
      <c r="O31" s="19">
        <v>740</v>
      </c>
      <c r="P31" s="34" t="s">
        <v>163</v>
      </c>
      <c r="Q31" s="34" t="s">
        <v>164</v>
      </c>
      <c r="R31" s="21" t="s">
        <v>0</v>
      </c>
      <c r="S31" s="21" t="s">
        <v>135</v>
      </c>
      <c r="T31" s="31"/>
    </row>
    <row r="32" spans="1:20" x14ac:dyDescent="0.2">
      <c r="A32" s="30" t="s">
        <v>69</v>
      </c>
      <c r="B32" s="21" t="s">
        <v>10</v>
      </c>
      <c r="C32" s="18" t="s">
        <v>124</v>
      </c>
      <c r="D32" s="18" t="s">
        <v>32</v>
      </c>
      <c r="E32" s="18" t="s">
        <v>54</v>
      </c>
      <c r="F32" s="19">
        <v>9780.68</v>
      </c>
      <c r="G32" s="19">
        <v>10171.02</v>
      </c>
      <c r="H32" s="19">
        <v>1695.18</v>
      </c>
      <c r="I32" s="19">
        <v>394.78</v>
      </c>
      <c r="J32" s="20">
        <f t="shared" ref="J32" si="16">SUM(F32:I32)</f>
        <v>22041.66</v>
      </c>
      <c r="K32" s="20">
        <v>3286.02</v>
      </c>
      <c r="L32" s="20">
        <v>1173.68</v>
      </c>
      <c r="M32" s="16">
        <v>342.32380000000006</v>
      </c>
      <c r="N32" s="16">
        <f>+J32-K32-L32-M32</f>
        <v>17239.636200000001</v>
      </c>
      <c r="O32" s="19">
        <v>690</v>
      </c>
      <c r="P32" s="34" t="s">
        <v>163</v>
      </c>
      <c r="Q32" s="34" t="s">
        <v>164</v>
      </c>
      <c r="R32" s="21" t="s">
        <v>0</v>
      </c>
      <c r="S32" s="21" t="s">
        <v>135</v>
      </c>
      <c r="T32" s="31"/>
    </row>
    <row r="33" spans="1:20" s="22" customFormat="1" x14ac:dyDescent="0.2">
      <c r="A33" s="30" t="s">
        <v>68</v>
      </c>
      <c r="B33" s="21" t="s">
        <v>10</v>
      </c>
      <c r="C33" s="18" t="s">
        <v>81</v>
      </c>
      <c r="D33" s="18" t="s">
        <v>102</v>
      </c>
      <c r="E33" s="18" t="s">
        <v>54</v>
      </c>
      <c r="F33" s="19">
        <v>9780.68</v>
      </c>
      <c r="G33" s="19">
        <v>10171.02</v>
      </c>
      <c r="H33" s="19">
        <v>1695.18</v>
      </c>
      <c r="I33" s="19">
        <v>394.78</v>
      </c>
      <c r="J33" s="20">
        <f t="shared" ref="J33" si="17">SUM(F33:I33)</f>
        <v>22041.66</v>
      </c>
      <c r="K33" s="20">
        <v>3286.02</v>
      </c>
      <c r="L33" s="20">
        <v>1173.68</v>
      </c>
      <c r="M33" s="16">
        <v>342.32380000000006</v>
      </c>
      <c r="N33" s="16">
        <f t="shared" si="2"/>
        <v>17239.636200000001</v>
      </c>
      <c r="O33" s="19">
        <v>690</v>
      </c>
      <c r="P33" s="34" t="s">
        <v>163</v>
      </c>
      <c r="Q33" s="34" t="s">
        <v>164</v>
      </c>
      <c r="R33" s="21" t="s">
        <v>0</v>
      </c>
      <c r="S33" s="21" t="s">
        <v>135</v>
      </c>
      <c r="T33" s="31"/>
    </row>
    <row r="34" spans="1:20" x14ac:dyDescent="0.2">
      <c r="A34" s="30" t="s">
        <v>66</v>
      </c>
      <c r="B34" s="21" t="s">
        <v>10</v>
      </c>
      <c r="C34" s="18" t="s">
        <v>160</v>
      </c>
      <c r="D34" s="18" t="s">
        <v>33</v>
      </c>
      <c r="E34" s="18" t="s">
        <v>168</v>
      </c>
      <c r="F34" s="19">
        <v>9780.68</v>
      </c>
      <c r="G34" s="19">
        <v>10171.02</v>
      </c>
      <c r="H34" s="19">
        <v>1695.18</v>
      </c>
      <c r="I34" s="19">
        <v>394.78</v>
      </c>
      <c r="J34" s="20">
        <f t="shared" si="3"/>
        <v>22041.66</v>
      </c>
      <c r="K34" s="20">
        <v>3286.02</v>
      </c>
      <c r="L34" s="20">
        <v>1173.68</v>
      </c>
      <c r="M34" s="16">
        <v>342.32380000000006</v>
      </c>
      <c r="N34" s="16">
        <f t="shared" si="2"/>
        <v>17239.636200000001</v>
      </c>
      <c r="O34" s="19">
        <v>690</v>
      </c>
      <c r="P34" s="34" t="s">
        <v>163</v>
      </c>
      <c r="Q34" s="34" t="s">
        <v>164</v>
      </c>
      <c r="R34" s="21" t="s">
        <v>0</v>
      </c>
      <c r="S34" s="21" t="s">
        <v>135</v>
      </c>
      <c r="T34" s="31"/>
    </row>
    <row r="35" spans="1:20" s="22" customFormat="1" x14ac:dyDescent="0.2">
      <c r="A35" s="30" t="s">
        <v>67</v>
      </c>
      <c r="B35" s="21" t="s">
        <v>10</v>
      </c>
      <c r="C35" s="18" t="s">
        <v>43</v>
      </c>
      <c r="D35" s="18" t="s">
        <v>34</v>
      </c>
      <c r="E35" s="18" t="s">
        <v>57</v>
      </c>
      <c r="F35" s="19">
        <v>9780.68</v>
      </c>
      <c r="G35" s="19">
        <v>10171.02</v>
      </c>
      <c r="H35" s="19">
        <v>1695.18</v>
      </c>
      <c r="I35" s="19">
        <v>394.78</v>
      </c>
      <c r="J35" s="20">
        <f t="shared" si="3"/>
        <v>22041.66</v>
      </c>
      <c r="K35" s="20">
        <v>3286.02</v>
      </c>
      <c r="L35" s="20">
        <v>1173.68</v>
      </c>
      <c r="M35" s="16">
        <v>342.32380000000006</v>
      </c>
      <c r="N35" s="16">
        <f t="shared" si="2"/>
        <v>17239.636200000001</v>
      </c>
      <c r="O35" s="19">
        <v>690</v>
      </c>
      <c r="P35" s="34" t="s">
        <v>163</v>
      </c>
      <c r="Q35" s="34" t="s">
        <v>164</v>
      </c>
      <c r="R35" s="21" t="s">
        <v>0</v>
      </c>
      <c r="S35" s="21" t="s">
        <v>135</v>
      </c>
      <c r="T35" s="31"/>
    </row>
    <row r="36" spans="1:20" x14ac:dyDescent="0.2">
      <c r="A36" s="30" t="s">
        <v>93</v>
      </c>
      <c r="B36" s="21" t="s">
        <v>10</v>
      </c>
      <c r="C36" s="18" t="s">
        <v>173</v>
      </c>
      <c r="D36" s="18" t="s">
        <v>92</v>
      </c>
      <c r="E36" s="18" t="s">
        <v>172</v>
      </c>
      <c r="F36" s="19">
        <v>9780.68</v>
      </c>
      <c r="G36" s="19">
        <v>10171.02</v>
      </c>
      <c r="H36" s="19">
        <v>1695.18</v>
      </c>
      <c r="I36" s="19">
        <v>394.78</v>
      </c>
      <c r="J36" s="20">
        <f>SUM(F36:I36)</f>
        <v>22041.66</v>
      </c>
      <c r="K36" s="20">
        <v>3286.02</v>
      </c>
      <c r="L36" s="20">
        <v>1173.68</v>
      </c>
      <c r="M36" s="16">
        <v>342.32380000000006</v>
      </c>
      <c r="N36" s="16">
        <f t="shared" si="2"/>
        <v>17239.636200000001</v>
      </c>
      <c r="O36" s="19">
        <v>690</v>
      </c>
      <c r="P36" s="34" t="s">
        <v>163</v>
      </c>
      <c r="Q36" s="34" t="s">
        <v>164</v>
      </c>
      <c r="R36" s="21" t="s">
        <v>0</v>
      </c>
      <c r="S36" s="21" t="s">
        <v>135</v>
      </c>
      <c r="T36" s="31"/>
    </row>
    <row r="37" spans="1:20" x14ac:dyDescent="0.2">
      <c r="A37" s="30" t="s">
        <v>96</v>
      </c>
      <c r="B37" s="21" t="s">
        <v>10</v>
      </c>
      <c r="C37" s="18" t="s">
        <v>89</v>
      </c>
      <c r="D37" s="18" t="s">
        <v>97</v>
      </c>
      <c r="E37" s="18" t="s">
        <v>53</v>
      </c>
      <c r="F37" s="19">
        <v>9780.68</v>
      </c>
      <c r="G37" s="19">
        <v>10171.02</v>
      </c>
      <c r="H37" s="19">
        <v>1695.18</v>
      </c>
      <c r="I37" s="19">
        <v>394.78</v>
      </c>
      <c r="J37" s="20">
        <f t="shared" ref="J37" si="18">SUM(F37:I37)</f>
        <v>22041.66</v>
      </c>
      <c r="K37" s="20">
        <v>3286.02</v>
      </c>
      <c r="L37" s="20">
        <v>1173.68</v>
      </c>
      <c r="M37" s="16">
        <v>342.32380000000006</v>
      </c>
      <c r="N37" s="16">
        <f>+J37-K37-L37-M37</f>
        <v>17239.636200000001</v>
      </c>
      <c r="O37" s="19">
        <v>690</v>
      </c>
      <c r="P37" s="34" t="s">
        <v>163</v>
      </c>
      <c r="Q37" s="34" t="s">
        <v>164</v>
      </c>
      <c r="R37" s="21" t="s">
        <v>0</v>
      </c>
      <c r="S37" s="21" t="s">
        <v>135</v>
      </c>
      <c r="T37" s="31"/>
    </row>
    <row r="38" spans="1:20" s="22" customFormat="1" x14ac:dyDescent="0.2">
      <c r="A38" s="30" t="s">
        <v>142</v>
      </c>
      <c r="B38" s="17" t="s">
        <v>10</v>
      </c>
      <c r="C38" s="18" t="s">
        <v>161</v>
      </c>
      <c r="D38" s="18" t="s">
        <v>143</v>
      </c>
      <c r="E38" s="18" t="s">
        <v>54</v>
      </c>
      <c r="F38" s="19">
        <v>9780.68</v>
      </c>
      <c r="G38" s="19">
        <v>10171.02</v>
      </c>
      <c r="H38" s="19">
        <v>1695.18</v>
      </c>
      <c r="I38" s="19">
        <v>394.78</v>
      </c>
      <c r="J38" s="20">
        <f t="shared" ref="J38" si="19">SUM(F38:I38)</f>
        <v>22041.66</v>
      </c>
      <c r="K38" s="20">
        <v>3286.02</v>
      </c>
      <c r="L38" s="20">
        <v>1173.68</v>
      </c>
      <c r="M38" s="16">
        <v>342.32380000000006</v>
      </c>
      <c r="N38" s="16">
        <f t="shared" si="2"/>
        <v>17239.636200000001</v>
      </c>
      <c r="O38" s="19">
        <v>690</v>
      </c>
      <c r="P38" s="34" t="s">
        <v>163</v>
      </c>
      <c r="Q38" s="34" t="s">
        <v>164</v>
      </c>
      <c r="R38" s="21" t="s">
        <v>0</v>
      </c>
      <c r="S38" s="21" t="s">
        <v>135</v>
      </c>
      <c r="T38" s="31"/>
    </row>
    <row r="39" spans="1:20" s="22" customFormat="1" x14ac:dyDescent="0.2">
      <c r="A39" s="30" t="s">
        <v>73</v>
      </c>
      <c r="B39" s="17" t="s">
        <v>10</v>
      </c>
      <c r="C39" s="18" t="s">
        <v>162</v>
      </c>
      <c r="D39" s="18" t="s">
        <v>35</v>
      </c>
      <c r="E39" s="18" t="s">
        <v>55</v>
      </c>
      <c r="F39" s="19">
        <v>9780.68</v>
      </c>
      <c r="G39" s="19">
        <v>10171.02</v>
      </c>
      <c r="H39" s="19">
        <v>1695.18</v>
      </c>
      <c r="I39" s="19">
        <v>394.78</v>
      </c>
      <c r="J39" s="20">
        <f>SUM(F39:I39)</f>
        <v>22041.66</v>
      </c>
      <c r="K39" s="20">
        <v>3286.02</v>
      </c>
      <c r="L39" s="20">
        <v>1173.68</v>
      </c>
      <c r="M39" s="16">
        <v>342.32380000000006</v>
      </c>
      <c r="N39" s="16">
        <f t="shared" si="2"/>
        <v>17239.636200000001</v>
      </c>
      <c r="O39" s="20">
        <v>690</v>
      </c>
      <c r="P39" s="34" t="s">
        <v>163</v>
      </c>
      <c r="Q39" s="34" t="s">
        <v>164</v>
      </c>
      <c r="R39" s="21" t="s">
        <v>0</v>
      </c>
      <c r="S39" s="21" t="s">
        <v>135</v>
      </c>
      <c r="T39" s="31"/>
    </row>
    <row r="40" spans="1:20" x14ac:dyDescent="0.2">
      <c r="A40" s="30" t="s">
        <v>107</v>
      </c>
      <c r="B40" s="21" t="s">
        <v>10</v>
      </c>
      <c r="C40" s="18" t="s">
        <v>85</v>
      </c>
      <c r="D40" s="18" t="s">
        <v>106</v>
      </c>
      <c r="E40" s="18" t="s">
        <v>51</v>
      </c>
      <c r="F40" s="19">
        <v>9780.68</v>
      </c>
      <c r="G40" s="19">
        <v>10171.02</v>
      </c>
      <c r="H40" s="19">
        <v>1695.18</v>
      </c>
      <c r="I40" s="19">
        <v>394.78</v>
      </c>
      <c r="J40" s="20">
        <f t="shared" ref="J40" si="20">SUM(F40:I40)</f>
        <v>22041.66</v>
      </c>
      <c r="K40" s="20">
        <v>3286.02</v>
      </c>
      <c r="L40" s="20">
        <v>1173.68</v>
      </c>
      <c r="M40" s="16">
        <v>342.32380000000006</v>
      </c>
      <c r="N40" s="16">
        <f t="shared" si="2"/>
        <v>17239.636200000001</v>
      </c>
      <c r="O40" s="19">
        <v>690</v>
      </c>
      <c r="P40" s="34" t="s">
        <v>163</v>
      </c>
      <c r="Q40" s="34" t="s">
        <v>164</v>
      </c>
      <c r="R40" s="21" t="s">
        <v>0</v>
      </c>
      <c r="S40" s="21" t="s">
        <v>135</v>
      </c>
      <c r="T40" s="31"/>
    </row>
    <row r="41" spans="1:20" x14ac:dyDescent="0.2">
      <c r="A41" s="30" t="s">
        <v>71</v>
      </c>
      <c r="B41" s="21" t="s">
        <v>10</v>
      </c>
      <c r="C41" s="18" t="s">
        <v>85</v>
      </c>
      <c r="D41" s="18" t="s">
        <v>49</v>
      </c>
      <c r="E41" s="18" t="s">
        <v>51</v>
      </c>
      <c r="F41" s="19">
        <v>9780.68</v>
      </c>
      <c r="G41" s="19">
        <v>10171.02</v>
      </c>
      <c r="H41" s="19">
        <v>1695.18</v>
      </c>
      <c r="I41" s="19">
        <v>394.78</v>
      </c>
      <c r="J41" s="20">
        <f t="shared" ref="J41" si="21">SUM(F41:I41)</f>
        <v>22041.66</v>
      </c>
      <c r="K41" s="20">
        <v>3286.02</v>
      </c>
      <c r="L41" s="20">
        <v>1173.68</v>
      </c>
      <c r="M41" s="16">
        <v>342.32380000000006</v>
      </c>
      <c r="N41" s="16">
        <f t="shared" si="2"/>
        <v>17239.636200000001</v>
      </c>
      <c r="O41" s="19">
        <v>690</v>
      </c>
      <c r="P41" s="34" t="s">
        <v>163</v>
      </c>
      <c r="Q41" s="34" t="s">
        <v>164</v>
      </c>
      <c r="R41" s="21" t="s">
        <v>0</v>
      </c>
      <c r="S41" s="21" t="s">
        <v>135</v>
      </c>
      <c r="T41" s="31"/>
    </row>
    <row r="42" spans="1:20" x14ac:dyDescent="0.2">
      <c r="A42" s="30" t="s">
        <v>98</v>
      </c>
      <c r="B42" s="21" t="s">
        <v>10</v>
      </c>
      <c r="C42" s="18" t="s">
        <v>85</v>
      </c>
      <c r="D42" s="18" t="s">
        <v>108</v>
      </c>
      <c r="E42" s="18" t="s">
        <v>51</v>
      </c>
      <c r="F42" s="19">
        <v>9780.68</v>
      </c>
      <c r="G42" s="19">
        <v>10171.02</v>
      </c>
      <c r="H42" s="19">
        <v>1695.18</v>
      </c>
      <c r="I42" s="19">
        <v>394.78</v>
      </c>
      <c r="J42" s="20">
        <f t="shared" ref="J42" si="22">SUM(F42:I42)</f>
        <v>22041.66</v>
      </c>
      <c r="K42" s="20">
        <v>3286.02</v>
      </c>
      <c r="L42" s="20">
        <v>1173.68</v>
      </c>
      <c r="M42" s="16">
        <v>342.32380000000006</v>
      </c>
      <c r="N42" s="16">
        <f t="shared" si="2"/>
        <v>17239.636200000001</v>
      </c>
      <c r="O42" s="19">
        <v>690</v>
      </c>
      <c r="P42" s="34" t="s">
        <v>163</v>
      </c>
      <c r="Q42" s="34" t="s">
        <v>164</v>
      </c>
      <c r="R42" s="21" t="s">
        <v>0</v>
      </c>
      <c r="S42" s="21" t="s">
        <v>135</v>
      </c>
      <c r="T42" s="31"/>
    </row>
    <row r="43" spans="1:20" x14ac:dyDescent="0.2">
      <c r="A43" s="30" t="s">
        <v>114</v>
      </c>
      <c r="B43" s="17" t="s">
        <v>11</v>
      </c>
      <c r="C43" s="18" t="s">
        <v>127</v>
      </c>
      <c r="D43" s="18" t="s">
        <v>115</v>
      </c>
      <c r="E43" s="18" t="s">
        <v>54</v>
      </c>
      <c r="F43" s="19">
        <v>8616.32</v>
      </c>
      <c r="G43" s="19">
        <v>8424.48</v>
      </c>
      <c r="H43" s="19">
        <v>1404.08</v>
      </c>
      <c r="I43" s="19">
        <v>311.27999999999997</v>
      </c>
      <c r="J43" s="20">
        <f>SUM(F43:I43)</f>
        <v>18756.159999999996</v>
      </c>
      <c r="K43" s="20">
        <v>2584.2399999999998</v>
      </c>
      <c r="L43" s="20">
        <v>1033.96</v>
      </c>
      <c r="M43" s="16">
        <v>301.57120000000003</v>
      </c>
      <c r="N43" s="16">
        <f>+J43-K43-L43-M43</f>
        <v>14836.388799999995</v>
      </c>
      <c r="O43" s="19">
        <v>635</v>
      </c>
      <c r="P43" s="34" t="s">
        <v>163</v>
      </c>
      <c r="Q43" s="34" t="s">
        <v>164</v>
      </c>
      <c r="R43" s="21" t="s">
        <v>0</v>
      </c>
      <c r="S43" s="21" t="s">
        <v>135</v>
      </c>
      <c r="T43" s="31"/>
    </row>
    <row r="44" spans="1:20" s="24" customFormat="1" x14ac:dyDescent="0.2">
      <c r="A44" s="30" t="s">
        <v>77</v>
      </c>
      <c r="B44" s="17" t="s">
        <v>12</v>
      </c>
      <c r="C44" s="18" t="s">
        <v>87</v>
      </c>
      <c r="D44" s="18" t="s">
        <v>103</v>
      </c>
      <c r="E44" s="18" t="s">
        <v>174</v>
      </c>
      <c r="F44" s="19">
        <v>7520.46</v>
      </c>
      <c r="G44" s="19">
        <v>6780.68</v>
      </c>
      <c r="H44" s="19">
        <v>1130.1199999999999</v>
      </c>
      <c r="I44" s="19">
        <v>232.66</v>
      </c>
      <c r="J44" s="20">
        <f>SUM(F44:I44)</f>
        <v>15663.919999999998</v>
      </c>
      <c r="K44" s="20">
        <v>1923.74</v>
      </c>
      <c r="L44" s="20">
        <v>902.46</v>
      </c>
      <c r="M44" s="16">
        <v>263.21610000000004</v>
      </c>
      <c r="N44" s="16">
        <f t="shared" si="2"/>
        <v>12574.503899999998</v>
      </c>
      <c r="O44" s="20">
        <v>475</v>
      </c>
      <c r="P44" s="34" t="s">
        <v>163</v>
      </c>
      <c r="Q44" s="34" t="s">
        <v>164</v>
      </c>
      <c r="R44" s="17" t="s">
        <v>0</v>
      </c>
      <c r="S44" s="21" t="s">
        <v>135</v>
      </c>
      <c r="T44" s="31"/>
    </row>
    <row r="45" spans="1:20" s="24" customFormat="1" x14ac:dyDescent="0.2">
      <c r="A45" s="30" t="s">
        <v>74</v>
      </c>
      <c r="B45" s="17" t="s">
        <v>20</v>
      </c>
      <c r="C45" s="18" t="s">
        <v>129</v>
      </c>
      <c r="D45" s="18" t="s">
        <v>37</v>
      </c>
      <c r="E45" s="18" t="s">
        <v>55</v>
      </c>
      <c r="F45" s="19">
        <v>7467.9</v>
      </c>
      <c r="G45" s="19">
        <v>5833.24</v>
      </c>
      <c r="H45" s="19">
        <v>1130.1199999999999</v>
      </c>
      <c r="I45" s="19">
        <v>232.66</v>
      </c>
      <c r="J45" s="20">
        <f t="shared" si="3"/>
        <v>14663.919999999998</v>
      </c>
      <c r="K45" s="20">
        <v>1710.14</v>
      </c>
      <c r="L45" s="20">
        <v>896.14</v>
      </c>
      <c r="M45" s="16">
        <v>261.37650000000002</v>
      </c>
      <c r="N45" s="16">
        <f t="shared" si="2"/>
        <v>11796.263499999999</v>
      </c>
      <c r="O45" s="20">
        <v>455</v>
      </c>
      <c r="P45" s="34" t="s">
        <v>163</v>
      </c>
      <c r="Q45" s="34" t="s">
        <v>164</v>
      </c>
      <c r="R45" s="17" t="s">
        <v>0</v>
      </c>
      <c r="S45" s="21" t="s">
        <v>135</v>
      </c>
      <c r="T45" s="31"/>
    </row>
    <row r="46" spans="1:20" x14ac:dyDescent="0.2">
      <c r="A46" s="30" t="s">
        <v>75</v>
      </c>
      <c r="B46" s="17" t="s">
        <v>20</v>
      </c>
      <c r="C46" s="18" t="s">
        <v>130</v>
      </c>
      <c r="D46" s="18" t="s">
        <v>38</v>
      </c>
      <c r="E46" s="18" t="s">
        <v>55</v>
      </c>
      <c r="F46" s="19">
        <v>7467.9</v>
      </c>
      <c r="G46" s="19">
        <v>5833.24</v>
      </c>
      <c r="H46" s="19">
        <v>1130.1199999999999</v>
      </c>
      <c r="I46" s="19">
        <v>232.66</v>
      </c>
      <c r="J46" s="20">
        <f t="shared" si="3"/>
        <v>14663.919999999998</v>
      </c>
      <c r="K46" s="20">
        <v>1710.14</v>
      </c>
      <c r="L46" s="20">
        <v>896.14</v>
      </c>
      <c r="M46" s="16">
        <v>261.37650000000002</v>
      </c>
      <c r="N46" s="16">
        <f t="shared" si="2"/>
        <v>11796.263499999999</v>
      </c>
      <c r="O46" s="20">
        <v>455</v>
      </c>
      <c r="P46" s="34" t="s">
        <v>163</v>
      </c>
      <c r="Q46" s="34" t="s">
        <v>164</v>
      </c>
      <c r="R46" s="17" t="s">
        <v>0</v>
      </c>
      <c r="S46" s="21" t="s">
        <v>135</v>
      </c>
      <c r="T46" s="31"/>
    </row>
    <row r="47" spans="1:20" x14ac:dyDescent="0.2">
      <c r="A47" s="30" t="s">
        <v>131</v>
      </c>
      <c r="B47" s="17" t="s">
        <v>20</v>
      </c>
      <c r="C47" s="18" t="s">
        <v>130</v>
      </c>
      <c r="D47" s="18" t="s">
        <v>132</v>
      </c>
      <c r="E47" s="18" t="s">
        <v>147</v>
      </c>
      <c r="F47" s="19">
        <v>7467.9</v>
      </c>
      <c r="G47" s="19">
        <v>5833.24</v>
      </c>
      <c r="H47" s="19">
        <v>1130.1199999999999</v>
      </c>
      <c r="I47" s="19">
        <v>232.66</v>
      </c>
      <c r="J47" s="20">
        <f t="shared" ref="J47" si="23">SUM(F47:I47)</f>
        <v>14663.919999999998</v>
      </c>
      <c r="K47" s="20">
        <v>1710.14</v>
      </c>
      <c r="L47" s="20">
        <v>896.14</v>
      </c>
      <c r="M47" s="16">
        <v>261.37650000000002</v>
      </c>
      <c r="N47" s="16">
        <f t="shared" si="2"/>
        <v>11796.263499999999</v>
      </c>
      <c r="O47" s="20">
        <v>455</v>
      </c>
      <c r="P47" s="34" t="s">
        <v>163</v>
      </c>
      <c r="Q47" s="34" t="s">
        <v>164</v>
      </c>
      <c r="R47" s="17" t="s">
        <v>0</v>
      </c>
      <c r="S47" s="21" t="s">
        <v>135</v>
      </c>
      <c r="T47" s="31"/>
    </row>
    <row r="48" spans="1:20" x14ac:dyDescent="0.2">
      <c r="A48" s="30" t="s">
        <v>140</v>
      </c>
      <c r="B48" s="17" t="s">
        <v>20</v>
      </c>
      <c r="C48" s="18" t="s">
        <v>128</v>
      </c>
      <c r="D48" s="18" t="s">
        <v>141</v>
      </c>
      <c r="E48" s="18" t="s">
        <v>54</v>
      </c>
      <c r="F48" s="19">
        <v>7467.9</v>
      </c>
      <c r="G48" s="19">
        <v>5833.24</v>
      </c>
      <c r="H48" s="19">
        <v>1130.1199999999999</v>
      </c>
      <c r="I48" s="19">
        <v>232.66</v>
      </c>
      <c r="J48" s="20">
        <f t="shared" ref="J48" si="24">SUM(F48:I48)</f>
        <v>14663.919999999998</v>
      </c>
      <c r="K48" s="20">
        <v>1710.14</v>
      </c>
      <c r="L48" s="20">
        <v>896.14</v>
      </c>
      <c r="M48" s="16">
        <v>261.37650000000002</v>
      </c>
      <c r="N48" s="16">
        <f t="shared" si="2"/>
        <v>11796.263499999999</v>
      </c>
      <c r="O48" s="20">
        <v>455</v>
      </c>
      <c r="P48" s="34" t="s">
        <v>163</v>
      </c>
      <c r="Q48" s="34" t="s">
        <v>164</v>
      </c>
      <c r="R48" s="17" t="s">
        <v>0</v>
      </c>
      <c r="S48" s="21" t="s">
        <v>135</v>
      </c>
      <c r="T48" s="31"/>
    </row>
    <row r="49" spans="1:20" x14ac:dyDescent="0.2">
      <c r="A49" s="30" t="s">
        <v>120</v>
      </c>
      <c r="B49" s="17" t="s">
        <v>151</v>
      </c>
      <c r="C49" s="18" t="s">
        <v>133</v>
      </c>
      <c r="D49" s="18" t="s">
        <v>121</v>
      </c>
      <c r="E49" s="18" t="s">
        <v>54</v>
      </c>
      <c r="F49" s="19">
        <v>7467.9</v>
      </c>
      <c r="G49" s="19">
        <v>3744.22</v>
      </c>
      <c r="H49" s="19">
        <v>921.2</v>
      </c>
      <c r="I49" s="19">
        <v>167.54</v>
      </c>
      <c r="J49" s="20">
        <f t="shared" ref="J49:J50" si="25">SUM(F49:I49)</f>
        <v>12300.86</v>
      </c>
      <c r="K49" s="20">
        <v>1093.0999999999999</v>
      </c>
      <c r="L49" s="20">
        <v>896.14</v>
      </c>
      <c r="M49" s="16">
        <v>261.37650000000002</v>
      </c>
      <c r="N49" s="16">
        <f t="shared" si="2"/>
        <v>10050.2435</v>
      </c>
      <c r="O49" s="33">
        <v>420</v>
      </c>
      <c r="P49" s="34" t="s">
        <v>163</v>
      </c>
      <c r="Q49" s="34" t="s">
        <v>164</v>
      </c>
      <c r="R49" s="17" t="s">
        <v>0</v>
      </c>
      <c r="S49" s="21" t="s">
        <v>135</v>
      </c>
      <c r="T49" s="35"/>
    </row>
    <row r="50" spans="1:20" x14ac:dyDescent="0.2">
      <c r="A50" s="30" t="s">
        <v>83</v>
      </c>
      <c r="B50" s="17" t="s">
        <v>151</v>
      </c>
      <c r="C50" s="18" t="s">
        <v>39</v>
      </c>
      <c r="D50" s="18" t="s">
        <v>84</v>
      </c>
      <c r="E50" s="18" t="s">
        <v>55</v>
      </c>
      <c r="F50" s="19">
        <v>7467.9</v>
      </c>
      <c r="G50" s="19">
        <v>3744.22</v>
      </c>
      <c r="H50" s="19">
        <v>921.2</v>
      </c>
      <c r="I50" s="19">
        <v>167.54</v>
      </c>
      <c r="J50" s="20">
        <f t="shared" si="25"/>
        <v>12300.86</v>
      </c>
      <c r="K50" s="20">
        <v>1093.0999999999999</v>
      </c>
      <c r="L50" s="20">
        <v>896.14</v>
      </c>
      <c r="M50" s="16">
        <v>261.37650000000002</v>
      </c>
      <c r="N50" s="16">
        <f t="shared" si="2"/>
        <v>10050.2435</v>
      </c>
      <c r="O50" s="33">
        <v>420</v>
      </c>
      <c r="P50" s="34" t="s">
        <v>163</v>
      </c>
      <c r="Q50" s="34" t="s">
        <v>164</v>
      </c>
      <c r="R50" s="17" t="s">
        <v>0</v>
      </c>
      <c r="S50" s="21" t="s">
        <v>135</v>
      </c>
    </row>
    <row r="51" spans="1:20" x14ac:dyDescent="0.2">
      <c r="F51" s="28"/>
      <c r="G51" s="28"/>
      <c r="H51" s="28"/>
      <c r="I51" s="28"/>
      <c r="T51" s="31"/>
    </row>
    <row r="52" spans="1:20" x14ac:dyDescent="0.2">
      <c r="F52" s="28"/>
      <c r="G52" s="28"/>
      <c r="H52" s="28"/>
      <c r="I52" s="28"/>
    </row>
    <row r="53" spans="1:20" x14ac:dyDescent="0.2">
      <c r="G53" s="28"/>
      <c r="H53" s="28"/>
      <c r="I53" s="28"/>
    </row>
  </sheetData>
  <autoFilter ref="A7:S50" xr:uid="{2F18085D-F6D4-45AC-B8B2-10A7860CDACA}"/>
  <mergeCells count="4">
    <mergeCell ref="A1:J1"/>
    <mergeCell ref="A2:J2"/>
    <mergeCell ref="A3:J3"/>
    <mergeCell ref="A4:J4"/>
  </mergeCells>
  <pageMargins left="0.22" right="0.17" top="0.75" bottom="0.75" header="0.3" footer="0.3"/>
  <pageSetup scale="3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</vt:lpstr>
    </vt:vector>
  </TitlesOfParts>
  <Company>Administacion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Doralicia del Bosque</dc:creator>
  <cp:keywords>Doralicia del Bosque Berlanga</cp:keywords>
  <cp:lastModifiedBy>RECURSOS HUMANOS</cp:lastModifiedBy>
  <cp:lastPrinted>2024-06-05T19:35:39Z</cp:lastPrinted>
  <dcterms:created xsi:type="dcterms:W3CDTF">2006-06-01T16:57:10Z</dcterms:created>
  <dcterms:modified xsi:type="dcterms:W3CDTF">2025-06-06T21:06:52Z</dcterms:modified>
</cp:coreProperties>
</file>