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Lic. Ramiro Hdz\Desktop\ICAI\RAMIRO HERNANDEZ REHH 2021\IPO\"/>
    </mc:Choice>
  </mc:AlternateContent>
  <xr:revisionPtr revIDLastSave="0" documentId="13_ncr:1_{EC319711-D4CC-4BC8-BF6F-C97098ED6B8B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MUNERACION" sheetId="7" r:id="rId1"/>
  </sheets>
  <definedNames>
    <definedName name="_xlnm._FilterDatabase" localSheetId="0" hidden="1">REMUNERACION!$A$7:$T$64</definedName>
  </definedNames>
  <calcPr calcId="191029"/>
</workbook>
</file>

<file path=xl/calcChain.xml><?xml version="1.0" encoding="utf-8"?>
<calcChain xmlns="http://schemas.openxmlformats.org/spreadsheetml/2006/main">
  <c r="J36" i="7" l="1"/>
  <c r="M36" i="7" s="1"/>
  <c r="J8" i="7" l="1"/>
  <c r="M8" i="7" s="1"/>
  <c r="M23" i="7" l="1"/>
  <c r="J20" i="7"/>
  <c r="M20" i="7" s="1"/>
  <c r="J31" i="7"/>
  <c r="M31" i="7" s="1"/>
  <c r="J51" i="7" l="1"/>
  <c r="M51" i="7" s="1"/>
  <c r="J53" i="7"/>
  <c r="M53" i="7" s="1"/>
  <c r="J57" i="7"/>
  <c r="M57" i="7" s="1"/>
  <c r="J63" i="7" l="1"/>
  <c r="M63" i="7" s="1"/>
  <c r="J64" i="7"/>
  <c r="M64" i="7" s="1"/>
  <c r="J56" i="7"/>
  <c r="M56" i="7" s="1"/>
  <c r="J52" i="7" l="1"/>
  <c r="M52" i="7" s="1"/>
  <c r="J62" i="7" l="1"/>
  <c r="M62" i="7" s="1"/>
  <c r="J50" i="7"/>
  <c r="M50" i="7" s="1"/>
  <c r="J49" i="7"/>
  <c r="M49" i="7" s="1"/>
  <c r="J25" i="7" l="1"/>
  <c r="M25" i="7" s="1"/>
  <c r="J11" i="7"/>
  <c r="M11" i="7" s="1"/>
  <c r="J55" i="7"/>
  <c r="M55" i="7" s="1"/>
  <c r="J35" i="7" l="1"/>
  <c r="M35" i="7" s="1"/>
  <c r="J34" i="7"/>
  <c r="M34" i="7" s="1"/>
  <c r="J33" i="7"/>
  <c r="M33" i="7" s="1"/>
  <c r="J19" i="7"/>
  <c r="M19" i="7" s="1"/>
  <c r="J18" i="7"/>
  <c r="M18" i="7" s="1"/>
  <c r="J17" i="7"/>
  <c r="M17" i="7" s="1"/>
  <c r="J32" i="7"/>
  <c r="M32" i="7" s="1"/>
  <c r="J9" i="7"/>
  <c r="M9" i="7" s="1"/>
  <c r="J10" i="7"/>
  <c r="M10" i="7" s="1"/>
  <c r="J12" i="7"/>
  <c r="M12" i="7" s="1"/>
  <c r="J13" i="7"/>
  <c r="M13" i="7" s="1"/>
  <c r="J14" i="7"/>
  <c r="M14" i="7" s="1"/>
  <c r="J15" i="7"/>
  <c r="M15" i="7" s="1"/>
  <c r="J16" i="7"/>
  <c r="M16" i="7" s="1"/>
  <c r="J21" i="7"/>
  <c r="M21" i="7" s="1"/>
  <c r="J22" i="7"/>
  <c r="M22" i="7" s="1"/>
  <c r="J24" i="7"/>
  <c r="M24" i="7" s="1"/>
  <c r="J26" i="7"/>
  <c r="M26" i="7" s="1"/>
  <c r="J27" i="7"/>
  <c r="M27" i="7" s="1"/>
  <c r="J28" i="7"/>
  <c r="M28" i="7" s="1"/>
  <c r="J29" i="7"/>
  <c r="M29" i="7" s="1"/>
  <c r="J30" i="7"/>
  <c r="M30" i="7" s="1"/>
  <c r="J42" i="7"/>
  <c r="M42" i="7" s="1"/>
  <c r="J39" i="7"/>
  <c r="M39" i="7" s="1"/>
  <c r="J40" i="7"/>
  <c r="M40" i="7" s="1"/>
  <c r="J41" i="7"/>
  <c r="M41" i="7" s="1"/>
  <c r="J38" i="7"/>
  <c r="M38" i="7" s="1"/>
  <c r="J43" i="7"/>
  <c r="M43" i="7" s="1"/>
  <c r="J44" i="7"/>
  <c r="M44" i="7" s="1"/>
  <c r="J37" i="7"/>
  <c r="M37" i="7" s="1"/>
  <c r="J54" i="7"/>
  <c r="M54" i="7" s="1"/>
  <c r="J45" i="7"/>
  <c r="M45" i="7" s="1"/>
  <c r="J46" i="7"/>
  <c r="M46" i="7" s="1"/>
  <c r="J47" i="7"/>
  <c r="M47" i="7" s="1"/>
  <c r="J58" i="7"/>
  <c r="M58" i="7" s="1"/>
  <c r="J59" i="7"/>
  <c r="M59" i="7" s="1"/>
  <c r="J60" i="7"/>
  <c r="M60" i="7" s="1"/>
  <c r="J61" i="7"/>
  <c r="M61" i="7" s="1"/>
  <c r="J48" i="7"/>
  <c r="M48" i="7" s="1"/>
</calcChain>
</file>

<file path=xl/sharedStrings.xml><?xml version="1.0" encoding="utf-8"?>
<sst xmlns="http://schemas.openxmlformats.org/spreadsheetml/2006/main" count="536" uniqueCount="211">
  <si>
    <t>20 dias al año</t>
  </si>
  <si>
    <t>CATEGORIA</t>
  </si>
  <si>
    <t>CARGO</t>
  </si>
  <si>
    <t>NOMBRE</t>
  </si>
  <si>
    <t>PRIMA VACACIONAL ANUAL</t>
  </si>
  <si>
    <t>AGUINALDO</t>
  </si>
  <si>
    <t>VACACIONES</t>
  </si>
  <si>
    <t>DIRECTOR GENERAL</t>
  </si>
  <si>
    <t>PROYECTISTA</t>
  </si>
  <si>
    <t>SEGURIDAD SOCIAL</t>
  </si>
  <si>
    <t>JEFE DEL DEPARTAMENTO DE SERVICIOS GENERALES</t>
  </si>
  <si>
    <t>C</t>
  </si>
  <si>
    <t>D</t>
  </si>
  <si>
    <t>JD1</t>
  </si>
  <si>
    <t>JD2</t>
  </si>
  <si>
    <t>JD3</t>
  </si>
  <si>
    <t>AS1</t>
  </si>
  <si>
    <t>AUX1</t>
  </si>
  <si>
    <t>ESTIMULO VARIABLE</t>
  </si>
  <si>
    <t xml:space="preserve">SUELDO BASE </t>
  </si>
  <si>
    <t xml:space="preserve">COMPENSACIÓN </t>
  </si>
  <si>
    <t>OTRAS PRESTACIONES</t>
  </si>
  <si>
    <t xml:space="preserve">PERCEPCION BRUTA </t>
  </si>
  <si>
    <t xml:space="preserve">VALES DE DESPENSA </t>
  </si>
  <si>
    <t xml:space="preserve">APOYO PARA LA ADQUISICIÓN DEL SEGURO DE GASTOS MÉDICOS MAYORES
</t>
  </si>
  <si>
    <t xml:space="preserve">* HOSPITAL UNIVERSITARIO </t>
  </si>
  <si>
    <t>SEGURO 
DE VIDA  
MENSUAL</t>
  </si>
  <si>
    <t>COMISIONADO</t>
  </si>
  <si>
    <t>REMUNERACION MENSUAL POR PUESTO</t>
  </si>
  <si>
    <t>JD4</t>
  </si>
  <si>
    <t>AUXILIAR DE LA OFICIALÍA DE PARTES</t>
  </si>
  <si>
    <t xml:space="preserve">SEGURO DE SEPARACIÓN INDIVIDUALIZADA
</t>
  </si>
  <si>
    <t>Responsable: Dirección de Administración y Finanzas</t>
  </si>
  <si>
    <t>SD1</t>
  </si>
  <si>
    <t>SUBDIRECTOR DE INDICADORES Y CALIDAD</t>
  </si>
  <si>
    <t>ASISTENTE DE GESTION ADMINISTRATIVA</t>
  </si>
  <si>
    <t>ISR</t>
  </si>
  <si>
    <t>PERCEPCION NETA</t>
  </si>
  <si>
    <t>ST</t>
  </si>
  <si>
    <t>SECRETARIO TECNICO</t>
  </si>
  <si>
    <t>Diez De Urdanivia Del Valle Francisco Javier</t>
  </si>
  <si>
    <t>Mata Ortiz Bertha Icela</t>
  </si>
  <si>
    <t>DIRECTORA DE GESTIÓN DOCUMENTAL Y PROCEDIMENTOS</t>
  </si>
  <si>
    <t>Ramos Torres Veronica</t>
  </si>
  <si>
    <t>DIRECTORA DE CAPACITACIÓN Y CULTURA DE LA TRANSPARENCIA</t>
  </si>
  <si>
    <t>Vega Luna Jose Eduardo</t>
  </si>
  <si>
    <t>JEFE DEL DEPTO DE SEGUIMIENTO</t>
  </si>
  <si>
    <t>Canseco  Hernandez Monica Lara Berenice</t>
  </si>
  <si>
    <t>SUBDIRECCIÓN DE EVALUACIÓN</t>
  </si>
  <si>
    <t>Guillermo Arriaga Gabriela</t>
  </si>
  <si>
    <t>SUBDIRECCIÓN DE CAPACITACION A SOCIEDAD CIVIL</t>
  </si>
  <si>
    <t>Briseño Sanchez Alejandra Geraldina</t>
  </si>
  <si>
    <t>SUBDIRECCIÓN DE GOBIERNO ABIERTO</t>
  </si>
  <si>
    <t>Galindo Ramirez Ignacio</t>
  </si>
  <si>
    <t>SUBIRECTOR DE PROCEDIMIENTOS</t>
  </si>
  <si>
    <t>Ramirez Macias Ivone Alejandra</t>
  </si>
  <si>
    <t>Ruiz Dominguez Victor Hugo</t>
  </si>
  <si>
    <t>Herrera Casillas Jose Alejandro</t>
  </si>
  <si>
    <t>Valdez Verastegui Cheryl Lorena</t>
  </si>
  <si>
    <t xml:space="preserve">Hernandez Hernandez Ramiro Enrique </t>
  </si>
  <si>
    <t>Alvarez Gaona Juan Antonio</t>
  </si>
  <si>
    <t>JEFE DEL DEPTO DE TECNOLOGIAS DE LA INFORMACIÓN Y SEGUIMIENTO DE PROGRAMAS</t>
  </si>
  <si>
    <t>Valdez Ramos  Arturo Eduardo</t>
  </si>
  <si>
    <t>Rodriguez  Escamilla Lizeth Alejandra</t>
  </si>
  <si>
    <t>JEFE DE DEPTO DE IMPULSO A LA CULTURA DE LA TRANSPARENCIA</t>
  </si>
  <si>
    <t>Sanchez Marin Alfredo</t>
  </si>
  <si>
    <t>Castro Rodriguez Lucia Del Carmen</t>
  </si>
  <si>
    <t>JEFE DEL DEPTO DE PAGADURIA Y VIÁTICOS</t>
  </si>
  <si>
    <t xml:space="preserve">JEFE DEL DEPTO DE ESTADISTICAS </t>
  </si>
  <si>
    <t>Valdés Casas Martin Antonio</t>
  </si>
  <si>
    <t>De La Peña García Marcela</t>
  </si>
  <si>
    <t>Martinez Gonzalez Nelida</t>
  </si>
  <si>
    <t>Carrillo Farias Minerva</t>
  </si>
  <si>
    <t>AUXILIAR</t>
  </si>
  <si>
    <t>Zamora Cruz Armando</t>
  </si>
  <si>
    <t>AUXILIAR DE SERVICIOS GENERALES</t>
  </si>
  <si>
    <t>Solis Bazaldua Jose Luis</t>
  </si>
  <si>
    <t>Zamora Herrera Juan Eduardo</t>
  </si>
  <si>
    <t>D1</t>
  </si>
  <si>
    <t>Fuentes Osorio Andrea</t>
  </si>
  <si>
    <t>DIRECTOR DE ADMINISTRACION Y FINANZAS</t>
  </si>
  <si>
    <t>DIRECTORA DE PLANEACION Y FORTALECIMIENTO INSTITUCIONAL</t>
  </si>
  <si>
    <t>Galindo Marines Maria Eugenia</t>
  </si>
  <si>
    <t>SUBDIRECTOR DE CAPACITACION A SUJETOS OBLIGADOS</t>
  </si>
  <si>
    <t>JEFE DEL DPTO DE FORTALECIMIENTO A LA TRANSPARENCIA</t>
  </si>
  <si>
    <t>AUXILIAR DEL DEPTO DE PROCEDIMIENTOS</t>
  </si>
  <si>
    <t>JEFE DEL DPTO DE CONTROL PRESUPUESTAL</t>
  </si>
  <si>
    <t>Hernandez Suarez Leyver Enrique</t>
  </si>
  <si>
    <t>Perez Gamez Sandra</t>
  </si>
  <si>
    <t>Sosa Gutierrez Nabil Alejandra</t>
  </si>
  <si>
    <t>Rodriguez Carmona Luis Orlando</t>
  </si>
  <si>
    <t>JEFA DE EVENTOS ESPECIALES</t>
  </si>
  <si>
    <t>JEFE DEL DPTO DE ADMINISTRACION Y RECURSOS HUMANOS</t>
  </si>
  <si>
    <t>AUXILIAR DE LA DIRECCIÓN DE ADMINISTRACIÓN Y FINANZAS</t>
  </si>
  <si>
    <t>ENCARGADA DE LA SUBDIRECCCION DE INTEGRACION Y CUMPLIMIENTO</t>
  </si>
  <si>
    <t>JEFE DEL DEPARTAMENTO DE COMUNICACIÓN SOCIAL Y DIFUSION</t>
  </si>
  <si>
    <t>Silva Zuñiga Neidy Guadalupe</t>
  </si>
  <si>
    <t>RETENCIÓN PENSIONES</t>
  </si>
  <si>
    <t>DIRECTORA JURIDICA</t>
  </si>
  <si>
    <t>Ruiz Flores Quetzalli</t>
  </si>
  <si>
    <t>TITULAR DEL ORGANO DE CONTROL INTERNO</t>
  </si>
  <si>
    <t>Hernandez Manzano Maria del Socorro</t>
  </si>
  <si>
    <t>SUBDIRECTORA DE RESPONSABILIDADES</t>
  </si>
  <si>
    <t xml:space="preserve">Lopez Ayala Luisa Maria </t>
  </si>
  <si>
    <t>JEFE DEL DEPTO DE LO CONTECIOSO</t>
  </si>
  <si>
    <t>Martha Alicia Zuñiga Recio</t>
  </si>
  <si>
    <t>CONSEJO GENERAL</t>
  </si>
  <si>
    <t>ORGANO INTERNO DE CONTROL</t>
  </si>
  <si>
    <t>SECRETARIA TECNICA</t>
  </si>
  <si>
    <t>DIRECCION GENERAL</t>
  </si>
  <si>
    <t>DIRECCION DE ADMINISTRACION Y FINANZAS</t>
  </si>
  <si>
    <t>DIRECCION DE CAPACITACION Y CULTURA DE LA TRANSPARENCIA</t>
  </si>
  <si>
    <t>DIRECCION DE DATOS PERSONALES</t>
  </si>
  <si>
    <t>DIRECCION DE GESTION DOCUMENTAL Y PROCEDIMIENTOS</t>
  </si>
  <si>
    <t>DIRECCION DE PLANEACION Y FORTALECIMIENTO INSTITUCIONAL</t>
  </si>
  <si>
    <t>DIRECCION DE CUMPLIMIENTO Y RESPONSABILIDADES</t>
  </si>
  <si>
    <t>DIRECCION JURIDICA</t>
  </si>
  <si>
    <t>N° DE EMPLEADO</t>
  </si>
  <si>
    <t>053</t>
  </si>
  <si>
    <t>128</t>
  </si>
  <si>
    <t>147</t>
  </si>
  <si>
    <t>077</t>
  </si>
  <si>
    <t>082</t>
  </si>
  <si>
    <t>036</t>
  </si>
  <si>
    <t>134</t>
  </si>
  <si>
    <t>146</t>
  </si>
  <si>
    <t>098</t>
  </si>
  <si>
    <t>104</t>
  </si>
  <si>
    <t>052</t>
  </si>
  <si>
    <t>094</t>
  </si>
  <si>
    <t>096</t>
  </si>
  <si>
    <t>107</t>
  </si>
  <si>
    <t>029</t>
  </si>
  <si>
    <t>114</t>
  </si>
  <si>
    <t>129</t>
  </si>
  <si>
    <t>083</t>
  </si>
  <si>
    <t>092</t>
  </si>
  <si>
    <t>102</t>
  </si>
  <si>
    <t>133</t>
  </si>
  <si>
    <t>143</t>
  </si>
  <si>
    <t>130</t>
  </si>
  <si>
    <t>132</t>
  </si>
  <si>
    <t>149</t>
  </si>
  <si>
    <t>142</t>
  </si>
  <si>
    <t>131</t>
  </si>
  <si>
    <t>031</t>
  </si>
  <si>
    <t>034</t>
  </si>
  <si>
    <t>120</t>
  </si>
  <si>
    <t>139</t>
  </si>
  <si>
    <t>118</t>
  </si>
  <si>
    <t>138</t>
  </si>
  <si>
    <t>032</t>
  </si>
  <si>
    <t>051</t>
  </si>
  <si>
    <t>125</t>
  </si>
  <si>
    <t>180</t>
  </si>
  <si>
    <t>049</t>
  </si>
  <si>
    <t>166</t>
  </si>
  <si>
    <t>Torres Saucedo Veronica Janeth</t>
  </si>
  <si>
    <t>184</t>
  </si>
  <si>
    <t>183</t>
  </si>
  <si>
    <t>JEFE DEL DEPTO DE INFORMATICA</t>
  </si>
  <si>
    <t>Perez Serrano Luis Eduardo</t>
  </si>
  <si>
    <t>186</t>
  </si>
  <si>
    <t>187</t>
  </si>
  <si>
    <t>Ramos Escalante Carlos Joaquin</t>
  </si>
  <si>
    <t>Valdez Moyeda Ursula Liliana</t>
  </si>
  <si>
    <t>ASISTENTE TECNICO</t>
  </si>
  <si>
    <t>AUXILIAR DEL ORGANO INTERNO DE CONTROL</t>
  </si>
  <si>
    <t>188</t>
  </si>
  <si>
    <t>Retta Riojas Ana Lucia</t>
  </si>
  <si>
    <t>190</t>
  </si>
  <si>
    <t>AUXILIAR DE PROYECTISTA DE INTEGRACION Y CUMPLIMEINTO</t>
  </si>
  <si>
    <t>Garcia Saucedo Berenice</t>
  </si>
  <si>
    <t>Garcia Abusaid Luis Fernando</t>
  </si>
  <si>
    <t>191</t>
  </si>
  <si>
    <t>ASISTENTE DE LA DIRECCION GENERAL</t>
  </si>
  <si>
    <t>192</t>
  </si>
  <si>
    <t>193</t>
  </si>
  <si>
    <t>Duarte Tello Francisco</t>
  </si>
  <si>
    <t>Zavala Slehiman Gustavo Adolfo</t>
  </si>
  <si>
    <t>Zarate Flores Hector</t>
  </si>
  <si>
    <t>194</t>
  </si>
  <si>
    <t>Urrieta Cardenas Maria del Carmen</t>
  </si>
  <si>
    <t>195</t>
  </si>
  <si>
    <t>ENCARGADO DE LA JEFATURA DEL DEPARTAMENTO DE CONTABILIDAD</t>
  </si>
  <si>
    <t>Lopez Marquez Rocio Alejandra</t>
  </si>
  <si>
    <t>198</t>
  </si>
  <si>
    <t>199</t>
  </si>
  <si>
    <t>JEFA DEL DEPARTAMENTO DE ORGANIZACIÓN</t>
  </si>
  <si>
    <t>Mondragon Peña Alejandra</t>
  </si>
  <si>
    <t>200</t>
  </si>
  <si>
    <t>SD2</t>
  </si>
  <si>
    <t>TITULAR DE LA UNIDAD DE TRANSPARENCIA</t>
  </si>
  <si>
    <t>DIRECTOR DE CUMPLIMIENTO Y RESONSABILIDADES</t>
  </si>
  <si>
    <t>Rios Delgado Ismael Alberto</t>
  </si>
  <si>
    <t>Mazatan Rodriguez Stephany</t>
  </si>
  <si>
    <t>Carreon Serna Maria Esther</t>
  </si>
  <si>
    <t>202</t>
  </si>
  <si>
    <t>Garza Ibarra Dynorah</t>
  </si>
  <si>
    <t>203</t>
  </si>
  <si>
    <t>5 dias al año</t>
  </si>
  <si>
    <t>40 dias al año</t>
  </si>
  <si>
    <t>Briones Mendez Jennifer Pamela</t>
  </si>
  <si>
    <t>COMISIONADA</t>
  </si>
  <si>
    <t>205</t>
  </si>
  <si>
    <t>Fuentes Mancillas Dulce Maria</t>
  </si>
  <si>
    <t>206</t>
  </si>
  <si>
    <t>Garcia Mata Melissa Nayelli</t>
  </si>
  <si>
    <t>OFICIAL MAYOR</t>
  </si>
  <si>
    <t>Martinez Sierra Alani Navil</t>
  </si>
  <si>
    <r>
      <t>Fecha de actualizacion y/o revision:</t>
    </r>
    <r>
      <rPr>
        <b/>
        <u/>
        <sz val="10"/>
        <rFont val="Arial"/>
        <family val="2"/>
      </rPr>
      <t xml:space="preserve"> 01 de diciembre 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</si>
</sst>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9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165" fontId="4" fillId="0" borderId="1" xfId="1" applyNumberFormat="1" applyFont="1" applyFill="1" applyBorder="1" applyAlignment="1">
      <alignment horizontal="right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65" fontId="4" fillId="0" borderId="2" xfId="1" applyNumberFormat="1" applyFont="1" applyFill="1" applyBorder="1" applyAlignment="1" applyProtection="1">
      <alignment horizontal="right" wrapText="1"/>
      <protection locked="0"/>
    </xf>
    <xf numFmtId="165" fontId="4" fillId="0" borderId="2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5" fontId="4" fillId="0" borderId="1" xfId="1" applyNumberFormat="1" applyFont="1" applyFill="1" applyBorder="1" applyAlignment="1" applyProtection="1">
      <alignment horizontal="right" wrapText="1"/>
      <protection locked="0"/>
    </xf>
    <xf numFmtId="165" fontId="4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165" fontId="5" fillId="0" borderId="1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3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3" fontId="4" fillId="0" borderId="0" xfId="3" applyFont="1" applyFill="1" applyProtection="1">
      <protection locked="0"/>
    </xf>
    <xf numFmtId="43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3" fontId="4" fillId="0" borderId="0" xfId="3" applyFont="1" applyFill="1" applyAlignment="1" applyProtection="1">
      <alignment horizontal="right"/>
      <protection locked="0"/>
    </xf>
    <xf numFmtId="43" fontId="4" fillId="0" borderId="2" xfId="3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4">
    <cellStyle name="Millares" xfId="3" builtinId="3"/>
    <cellStyle name="Moneda" xfId="1" builtinId="4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66CCFF"/>
      <color rgb="FFA50021"/>
      <color rgb="FF99FF33"/>
      <color rgb="FFFFCCFF"/>
      <color rgb="FF993300"/>
      <color rgb="FF3366CC"/>
      <color rgb="FF00FFCC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5044</xdr:rowOff>
    </xdr:from>
    <xdr:to>
      <xdr:col>2</xdr:col>
      <xdr:colOff>918882</xdr:colOff>
      <xdr:row>5</xdr:row>
      <xdr:rowOff>7764</xdr:rowOff>
    </xdr:to>
    <xdr:pic>
      <xdr:nvPicPr>
        <xdr:cNvPr id="2" name="Picture 836" descr="logo ica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5153" y="161926"/>
          <a:ext cx="1264023" cy="6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7"/>
  <sheetViews>
    <sheetView tabSelected="1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" sqref="A3:J3"/>
    </sheetView>
  </sheetViews>
  <sheetFormatPr baseColWidth="10" defaultColWidth="40.7109375" defaultRowHeight="12.75" x14ac:dyDescent="0.2"/>
  <cols>
    <col min="1" max="1" width="9.85546875" style="6" bestFit="1" customWidth="1"/>
    <col min="2" max="2" width="10" style="29" customWidth="1"/>
    <col min="3" max="3" width="67.140625" style="30" customWidth="1"/>
    <col min="4" max="4" width="59.5703125" style="30" bestFit="1" customWidth="1"/>
    <col min="5" max="5" width="59.5703125" style="30" customWidth="1"/>
    <col min="6" max="6" width="15.85546875" style="33" customWidth="1"/>
    <col min="7" max="7" width="14.140625" style="33" customWidth="1"/>
    <col min="8" max="8" width="10.7109375" style="33" customWidth="1"/>
    <col min="9" max="9" width="12.28515625" style="33" customWidth="1"/>
    <col min="10" max="10" width="10.7109375" style="6" customWidth="1"/>
    <col min="11" max="12" width="11.85546875" style="6" customWidth="1"/>
    <col min="13" max="13" width="15.42578125" style="6" customWidth="1"/>
    <col min="14" max="14" width="10.7109375" style="27" customWidth="1"/>
    <col min="15" max="15" width="17.42578125" style="27" bestFit="1" customWidth="1"/>
    <col min="16" max="16" width="13.42578125" style="27" customWidth="1"/>
    <col min="17" max="17" width="12.28515625" style="27" customWidth="1"/>
    <col min="18" max="18" width="22.28515625" style="6" customWidth="1"/>
    <col min="19" max="19" width="11.28515625" style="32" bestFit="1" customWidth="1"/>
    <col min="20" max="20" width="22.5703125" style="32" customWidth="1"/>
    <col min="21" max="21" width="15.5703125" style="6" customWidth="1"/>
    <col min="22" max="16384" width="40.7109375" style="6"/>
  </cols>
  <sheetData>
    <row r="1" spans="1:22" x14ac:dyDescent="0.2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5"/>
      <c r="L1" s="5"/>
      <c r="M1" s="5"/>
      <c r="N1" s="4"/>
      <c r="O1" s="4"/>
      <c r="P1" s="4"/>
      <c r="Q1" s="4"/>
      <c r="R1" s="4"/>
      <c r="S1" s="4"/>
      <c r="T1" s="4"/>
      <c r="U1" s="4"/>
    </row>
    <row r="2" spans="1:22" x14ac:dyDescent="0.2">
      <c r="A2" s="42" t="s">
        <v>210</v>
      </c>
      <c r="B2" s="42"/>
      <c r="C2" s="42"/>
      <c r="D2" s="42"/>
      <c r="E2" s="42"/>
      <c r="F2" s="42"/>
      <c r="G2" s="42"/>
      <c r="H2" s="42"/>
      <c r="I2" s="42"/>
      <c r="J2" s="42"/>
      <c r="K2" s="5"/>
      <c r="L2" s="5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5"/>
      <c r="L3" s="5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5"/>
      <c r="L4" s="5"/>
      <c r="M4" s="8"/>
      <c r="N4" s="4"/>
      <c r="O4" s="4"/>
      <c r="P4" s="4"/>
      <c r="Q4" s="4"/>
      <c r="R4" s="4"/>
      <c r="S4" s="4"/>
      <c r="T4" s="4"/>
      <c r="U4" s="4"/>
    </row>
    <row r="5" spans="1:22" x14ac:dyDescent="0.2">
      <c r="A5" s="4"/>
      <c r="B5" s="7"/>
      <c r="C5" s="9"/>
      <c r="D5" s="9"/>
      <c r="E5" s="9"/>
      <c r="F5" s="10"/>
      <c r="G5" s="11"/>
      <c r="H5" s="12"/>
      <c r="I5" s="1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7" spans="1:22" s="14" customFormat="1" ht="63.75" x14ac:dyDescent="0.2">
      <c r="A7" s="2" t="s">
        <v>117</v>
      </c>
      <c r="B7" s="2" t="s">
        <v>1</v>
      </c>
      <c r="C7" s="3" t="s">
        <v>2</v>
      </c>
      <c r="D7" s="3" t="s">
        <v>3</v>
      </c>
      <c r="E7" s="3"/>
      <c r="F7" s="2" t="s">
        <v>19</v>
      </c>
      <c r="G7" s="2" t="s">
        <v>20</v>
      </c>
      <c r="H7" s="2" t="s">
        <v>18</v>
      </c>
      <c r="I7" s="2" t="s">
        <v>21</v>
      </c>
      <c r="J7" s="2" t="s">
        <v>22</v>
      </c>
      <c r="K7" s="2" t="s">
        <v>36</v>
      </c>
      <c r="L7" s="2" t="s">
        <v>97</v>
      </c>
      <c r="M7" s="2" t="s">
        <v>37</v>
      </c>
      <c r="N7" s="2" t="s">
        <v>23</v>
      </c>
      <c r="O7" s="2" t="s">
        <v>4</v>
      </c>
      <c r="P7" s="2" t="s">
        <v>5</v>
      </c>
      <c r="Q7" s="2" t="s">
        <v>6</v>
      </c>
      <c r="R7" s="2" t="s">
        <v>9</v>
      </c>
      <c r="S7" s="2" t="s">
        <v>26</v>
      </c>
      <c r="T7" s="2" t="s">
        <v>24</v>
      </c>
      <c r="U7" s="2" t="s">
        <v>31</v>
      </c>
    </row>
    <row r="8" spans="1:22" s="41" customFormat="1" x14ac:dyDescent="0.2">
      <c r="A8" s="34" t="s">
        <v>204</v>
      </c>
      <c r="B8" s="18" t="s">
        <v>11</v>
      </c>
      <c r="C8" s="19" t="s">
        <v>203</v>
      </c>
      <c r="D8" s="19" t="s">
        <v>205</v>
      </c>
      <c r="E8" s="15" t="s">
        <v>106</v>
      </c>
      <c r="F8" s="16">
        <v>46683</v>
      </c>
      <c r="G8" s="16">
        <v>65650.84</v>
      </c>
      <c r="H8" s="21">
        <v>0</v>
      </c>
      <c r="I8" s="20">
        <v>730.2</v>
      </c>
      <c r="J8" s="21">
        <f t="shared" ref="J8" si="0">SUM(F8:I8)</f>
        <v>113064.04</v>
      </c>
      <c r="K8" s="17">
        <v>28865.040000000001</v>
      </c>
      <c r="L8" s="17">
        <v>5601.96</v>
      </c>
      <c r="M8" s="17">
        <f t="shared" ref="M8" si="1">+J8-K8-L8</f>
        <v>78597.039999999994</v>
      </c>
      <c r="N8" s="21">
        <v>2740</v>
      </c>
      <c r="O8" s="40" t="s">
        <v>200</v>
      </c>
      <c r="P8" s="40" t="s">
        <v>201</v>
      </c>
      <c r="Q8" s="18" t="s">
        <v>0</v>
      </c>
      <c r="R8" s="22" t="s">
        <v>25</v>
      </c>
      <c r="S8" s="16">
        <v>3685.89</v>
      </c>
      <c r="T8" s="16">
        <v>12000</v>
      </c>
      <c r="U8" s="20">
        <v>11233.38</v>
      </c>
    </row>
    <row r="9" spans="1:22" x14ac:dyDescent="0.2">
      <c r="A9" s="34" t="s">
        <v>118</v>
      </c>
      <c r="B9" s="18" t="s">
        <v>11</v>
      </c>
      <c r="C9" s="19" t="s">
        <v>27</v>
      </c>
      <c r="D9" s="19" t="s">
        <v>40</v>
      </c>
      <c r="E9" s="15" t="s">
        <v>106</v>
      </c>
      <c r="F9" s="16">
        <v>46683</v>
      </c>
      <c r="G9" s="16">
        <v>65650.84</v>
      </c>
      <c r="H9" s="21">
        <v>0</v>
      </c>
      <c r="I9" s="20">
        <v>730.2</v>
      </c>
      <c r="J9" s="21">
        <f t="shared" ref="J9:J61" si="2">SUM(F9:I9)</f>
        <v>113064.04</v>
      </c>
      <c r="K9" s="17">
        <v>28865.040000000001</v>
      </c>
      <c r="L9" s="17">
        <v>5601.96</v>
      </c>
      <c r="M9" s="17">
        <f t="shared" ref="M9:M61" si="3">+J9-K9-L9</f>
        <v>78597.039999999994</v>
      </c>
      <c r="N9" s="21">
        <v>2740</v>
      </c>
      <c r="O9" s="40" t="s">
        <v>200</v>
      </c>
      <c r="P9" s="40" t="s">
        <v>201</v>
      </c>
      <c r="Q9" s="18" t="s">
        <v>0</v>
      </c>
      <c r="R9" s="22" t="s">
        <v>25</v>
      </c>
      <c r="S9" s="16">
        <v>3685.89</v>
      </c>
      <c r="T9" s="16">
        <v>12000</v>
      </c>
      <c r="U9" s="20">
        <v>11233.38</v>
      </c>
    </row>
    <row r="10" spans="1:22" x14ac:dyDescent="0.2">
      <c r="A10" s="34" t="s">
        <v>119</v>
      </c>
      <c r="B10" s="18" t="s">
        <v>11</v>
      </c>
      <c r="C10" s="19" t="s">
        <v>203</v>
      </c>
      <c r="D10" s="19" t="s">
        <v>41</v>
      </c>
      <c r="E10" s="15" t="s">
        <v>106</v>
      </c>
      <c r="F10" s="16">
        <v>46683</v>
      </c>
      <c r="G10" s="16">
        <v>65650.84</v>
      </c>
      <c r="H10" s="21">
        <v>0</v>
      </c>
      <c r="I10" s="20">
        <v>730.2</v>
      </c>
      <c r="J10" s="21">
        <f t="shared" si="2"/>
        <v>113064.04</v>
      </c>
      <c r="K10" s="17">
        <v>28865.040000000001</v>
      </c>
      <c r="L10" s="17">
        <v>5601.96</v>
      </c>
      <c r="M10" s="17">
        <f t="shared" si="3"/>
        <v>78597.039999999994</v>
      </c>
      <c r="N10" s="21">
        <v>2740</v>
      </c>
      <c r="O10" s="40" t="s">
        <v>200</v>
      </c>
      <c r="P10" s="40" t="s">
        <v>201</v>
      </c>
      <c r="Q10" s="18" t="s">
        <v>0</v>
      </c>
      <c r="R10" s="22" t="s">
        <v>25</v>
      </c>
      <c r="S10" s="16">
        <v>3685.89</v>
      </c>
      <c r="T10" s="16">
        <v>12000</v>
      </c>
      <c r="U10" s="20">
        <v>11233.38</v>
      </c>
    </row>
    <row r="11" spans="1:22" x14ac:dyDescent="0.2">
      <c r="A11" s="34" t="s">
        <v>120</v>
      </c>
      <c r="B11" s="18" t="s">
        <v>12</v>
      </c>
      <c r="C11" s="19" t="s">
        <v>100</v>
      </c>
      <c r="D11" s="19" t="s">
        <v>101</v>
      </c>
      <c r="E11" s="19" t="s">
        <v>107</v>
      </c>
      <c r="F11" s="20">
        <v>33047.599999999999</v>
      </c>
      <c r="G11" s="20">
        <v>39071.360000000001</v>
      </c>
      <c r="H11" s="20">
        <v>6511.88</v>
      </c>
      <c r="I11" s="20">
        <v>730.2</v>
      </c>
      <c r="J11" s="21">
        <f t="shared" ref="J11" si="4">SUM(F11:I11)</f>
        <v>79361.039999999994</v>
      </c>
      <c r="K11" s="21">
        <v>18348.22</v>
      </c>
      <c r="L11" s="21">
        <v>3965.72</v>
      </c>
      <c r="M11" s="17">
        <f t="shared" ref="M11" si="5">+J11-K11-L11</f>
        <v>57047.099999999991</v>
      </c>
      <c r="N11" s="21">
        <v>1790</v>
      </c>
      <c r="O11" s="40" t="s">
        <v>200</v>
      </c>
      <c r="P11" s="40" t="s">
        <v>201</v>
      </c>
      <c r="Q11" s="18" t="s">
        <v>0</v>
      </c>
      <c r="R11" s="22" t="s">
        <v>25</v>
      </c>
      <c r="S11" s="20">
        <v>2587.1799999999998</v>
      </c>
      <c r="T11" s="16">
        <v>12000</v>
      </c>
      <c r="U11" s="20">
        <v>7211.9</v>
      </c>
    </row>
    <row r="12" spans="1:22" x14ac:dyDescent="0.2">
      <c r="A12" s="34" t="s">
        <v>174</v>
      </c>
      <c r="B12" s="18" t="s">
        <v>12</v>
      </c>
      <c r="C12" s="19" t="s">
        <v>7</v>
      </c>
      <c r="D12" s="19" t="s">
        <v>173</v>
      </c>
      <c r="E12" s="19" t="s">
        <v>109</v>
      </c>
      <c r="F12" s="20">
        <v>33047.599999999999</v>
      </c>
      <c r="G12" s="20">
        <v>39071.360000000001</v>
      </c>
      <c r="H12" s="20">
        <v>6511.88</v>
      </c>
      <c r="I12" s="20">
        <v>730.2</v>
      </c>
      <c r="J12" s="21">
        <f t="shared" si="2"/>
        <v>79361.039999999994</v>
      </c>
      <c r="K12" s="21">
        <v>18348.22</v>
      </c>
      <c r="L12" s="21">
        <v>3965.72</v>
      </c>
      <c r="M12" s="17">
        <f t="shared" si="3"/>
        <v>57047.099999999991</v>
      </c>
      <c r="N12" s="21">
        <v>1790</v>
      </c>
      <c r="O12" s="40" t="s">
        <v>200</v>
      </c>
      <c r="P12" s="40" t="s">
        <v>201</v>
      </c>
      <c r="Q12" s="18" t="s">
        <v>0</v>
      </c>
      <c r="R12" s="22" t="s">
        <v>25</v>
      </c>
      <c r="S12" s="20">
        <v>2587.1799999999998</v>
      </c>
      <c r="T12" s="16">
        <v>12000</v>
      </c>
      <c r="U12" s="20">
        <v>7211.9</v>
      </c>
      <c r="V12" s="37"/>
    </row>
    <row r="13" spans="1:22" x14ac:dyDescent="0.2">
      <c r="A13" s="34" t="s">
        <v>121</v>
      </c>
      <c r="B13" s="18" t="s">
        <v>38</v>
      </c>
      <c r="C13" s="19" t="s">
        <v>39</v>
      </c>
      <c r="D13" s="19" t="s">
        <v>45</v>
      </c>
      <c r="E13" s="19" t="s">
        <v>108</v>
      </c>
      <c r="F13" s="21">
        <v>31766.720000000001</v>
      </c>
      <c r="G13" s="21">
        <v>28150.080000000002</v>
      </c>
      <c r="H13" s="21">
        <v>4691.7</v>
      </c>
      <c r="I13" s="20">
        <v>730.2</v>
      </c>
      <c r="J13" s="21">
        <f t="shared" si="2"/>
        <v>65338.7</v>
      </c>
      <c r="K13" s="21">
        <v>14141.52</v>
      </c>
      <c r="L13" s="21">
        <v>3812</v>
      </c>
      <c r="M13" s="17">
        <f t="shared" si="3"/>
        <v>47385.179999999993</v>
      </c>
      <c r="N13" s="21">
        <v>1337</v>
      </c>
      <c r="O13" s="40" t="s">
        <v>200</v>
      </c>
      <c r="P13" s="40" t="s">
        <v>201</v>
      </c>
      <c r="Q13" s="18" t="s">
        <v>0</v>
      </c>
      <c r="R13" s="22" t="s">
        <v>25</v>
      </c>
      <c r="S13" s="20">
        <v>2130.09</v>
      </c>
      <c r="T13" s="16">
        <v>12000</v>
      </c>
      <c r="U13" s="20">
        <v>5991.68</v>
      </c>
      <c r="V13" s="37"/>
    </row>
    <row r="14" spans="1:22" x14ac:dyDescent="0.2">
      <c r="A14" s="34" t="s">
        <v>197</v>
      </c>
      <c r="B14" s="18" t="s">
        <v>78</v>
      </c>
      <c r="C14" s="19" t="s">
        <v>80</v>
      </c>
      <c r="D14" s="19" t="s">
        <v>196</v>
      </c>
      <c r="E14" s="19" t="s">
        <v>110</v>
      </c>
      <c r="F14" s="20">
        <v>19616.78</v>
      </c>
      <c r="G14" s="20">
        <v>18903.7</v>
      </c>
      <c r="H14" s="20">
        <v>3150.64</v>
      </c>
      <c r="I14" s="20">
        <v>728.9</v>
      </c>
      <c r="J14" s="21">
        <f t="shared" si="2"/>
        <v>42400.02</v>
      </c>
      <c r="K14" s="21">
        <v>7660.6</v>
      </c>
      <c r="L14" s="21">
        <v>2354.02</v>
      </c>
      <c r="M14" s="17">
        <f t="shared" si="3"/>
        <v>32385.399999999998</v>
      </c>
      <c r="N14" s="21">
        <v>1295</v>
      </c>
      <c r="O14" s="40" t="s">
        <v>200</v>
      </c>
      <c r="P14" s="40" t="s">
        <v>201</v>
      </c>
      <c r="Q14" s="18" t="s">
        <v>0</v>
      </c>
      <c r="R14" s="22" t="s">
        <v>25</v>
      </c>
      <c r="S14" s="20">
        <v>1382.23</v>
      </c>
      <c r="T14" s="16">
        <v>12000</v>
      </c>
      <c r="U14" s="20">
        <v>3852.04</v>
      </c>
      <c r="V14" s="37"/>
    </row>
    <row r="15" spans="1:22" x14ac:dyDescent="0.2">
      <c r="A15" s="34" t="s">
        <v>176</v>
      </c>
      <c r="B15" s="18" t="s">
        <v>78</v>
      </c>
      <c r="C15" s="19" t="s">
        <v>44</v>
      </c>
      <c r="D15" s="19" t="s">
        <v>179</v>
      </c>
      <c r="E15" s="19" t="s">
        <v>111</v>
      </c>
      <c r="F15" s="20">
        <v>19616.78</v>
      </c>
      <c r="G15" s="20">
        <v>18903.7</v>
      </c>
      <c r="H15" s="20">
        <v>3150.64</v>
      </c>
      <c r="I15" s="20">
        <v>728.9</v>
      </c>
      <c r="J15" s="21">
        <f t="shared" si="2"/>
        <v>42400.02</v>
      </c>
      <c r="K15" s="21">
        <v>7660.6</v>
      </c>
      <c r="L15" s="21">
        <v>2354.02</v>
      </c>
      <c r="M15" s="17">
        <f t="shared" si="3"/>
        <v>32385.399999999998</v>
      </c>
      <c r="N15" s="21">
        <v>1295</v>
      </c>
      <c r="O15" s="40" t="s">
        <v>200</v>
      </c>
      <c r="P15" s="40" t="s">
        <v>201</v>
      </c>
      <c r="Q15" s="18" t="s">
        <v>0</v>
      </c>
      <c r="R15" s="22" t="s">
        <v>25</v>
      </c>
      <c r="S15" s="20">
        <v>1382.23</v>
      </c>
      <c r="T15" s="16">
        <v>12000</v>
      </c>
      <c r="U15" s="20">
        <v>3852.04</v>
      </c>
      <c r="V15" s="37"/>
    </row>
    <row r="16" spans="1:22" x14ac:dyDescent="0.2">
      <c r="A16" s="34" t="s">
        <v>122</v>
      </c>
      <c r="B16" s="18" t="s">
        <v>78</v>
      </c>
      <c r="C16" s="19" t="s">
        <v>208</v>
      </c>
      <c r="D16" s="19" t="s">
        <v>209</v>
      </c>
      <c r="E16" s="19" t="s">
        <v>106</v>
      </c>
      <c r="F16" s="20">
        <v>19616.78</v>
      </c>
      <c r="G16" s="20">
        <v>18903.7</v>
      </c>
      <c r="H16" s="20">
        <v>3150.64</v>
      </c>
      <c r="I16" s="20">
        <v>728.9</v>
      </c>
      <c r="J16" s="21">
        <f t="shared" si="2"/>
        <v>42400.02</v>
      </c>
      <c r="K16" s="21">
        <v>7660.6</v>
      </c>
      <c r="L16" s="21">
        <v>2354.02</v>
      </c>
      <c r="M16" s="17">
        <f t="shared" si="3"/>
        <v>32385.399999999998</v>
      </c>
      <c r="N16" s="21">
        <v>1295</v>
      </c>
      <c r="O16" s="40" t="s">
        <v>200</v>
      </c>
      <c r="P16" s="40" t="s">
        <v>201</v>
      </c>
      <c r="Q16" s="18" t="s">
        <v>0</v>
      </c>
      <c r="R16" s="22" t="s">
        <v>25</v>
      </c>
      <c r="S16" s="20">
        <v>1382.23</v>
      </c>
      <c r="T16" s="16">
        <v>12000</v>
      </c>
      <c r="U16" s="20">
        <v>3852.04</v>
      </c>
      <c r="V16" s="37"/>
    </row>
    <row r="17" spans="1:22" x14ac:dyDescent="0.2">
      <c r="A17" s="34" t="s">
        <v>123</v>
      </c>
      <c r="B17" s="18" t="s">
        <v>78</v>
      </c>
      <c r="C17" s="19" t="s">
        <v>42</v>
      </c>
      <c r="D17" s="19" t="s">
        <v>43</v>
      </c>
      <c r="E17" s="19" t="s">
        <v>113</v>
      </c>
      <c r="F17" s="20">
        <v>19616.78</v>
      </c>
      <c r="G17" s="20">
        <v>18903.7</v>
      </c>
      <c r="H17" s="20">
        <v>3150.64</v>
      </c>
      <c r="I17" s="20">
        <v>728.9</v>
      </c>
      <c r="J17" s="21">
        <f t="shared" ref="J17:J19" si="6">SUM(F17:I17)</f>
        <v>42400.02</v>
      </c>
      <c r="K17" s="21">
        <v>7660.6</v>
      </c>
      <c r="L17" s="21">
        <v>2354.02</v>
      </c>
      <c r="M17" s="17">
        <f t="shared" ref="M17:M19" si="7">+J17-K17-L17</f>
        <v>32385.399999999998</v>
      </c>
      <c r="N17" s="21">
        <v>1295</v>
      </c>
      <c r="O17" s="40" t="s">
        <v>200</v>
      </c>
      <c r="P17" s="40" t="s">
        <v>201</v>
      </c>
      <c r="Q17" s="18" t="s">
        <v>0</v>
      </c>
      <c r="R17" s="22" t="s">
        <v>25</v>
      </c>
      <c r="S17" s="20">
        <v>1382.23</v>
      </c>
      <c r="T17" s="16">
        <v>12000</v>
      </c>
      <c r="U17" s="20">
        <v>3852.04</v>
      </c>
    </row>
    <row r="18" spans="1:22" x14ac:dyDescent="0.2">
      <c r="A18" s="34" t="s">
        <v>124</v>
      </c>
      <c r="B18" s="18" t="s">
        <v>78</v>
      </c>
      <c r="C18" s="19" t="s">
        <v>81</v>
      </c>
      <c r="D18" s="19" t="s">
        <v>82</v>
      </c>
      <c r="E18" s="19" t="s">
        <v>114</v>
      </c>
      <c r="F18" s="20">
        <v>19616.78</v>
      </c>
      <c r="G18" s="20">
        <v>18903.7</v>
      </c>
      <c r="H18" s="20">
        <v>3150.64</v>
      </c>
      <c r="I18" s="20">
        <v>728.9</v>
      </c>
      <c r="J18" s="21">
        <f t="shared" si="6"/>
        <v>42400.02</v>
      </c>
      <c r="K18" s="21">
        <v>7660.6</v>
      </c>
      <c r="L18" s="21">
        <v>2354.02</v>
      </c>
      <c r="M18" s="17">
        <f t="shared" si="7"/>
        <v>32385.399999999998</v>
      </c>
      <c r="N18" s="21">
        <v>1295</v>
      </c>
      <c r="O18" s="40" t="s">
        <v>200</v>
      </c>
      <c r="P18" s="40" t="s">
        <v>201</v>
      </c>
      <c r="Q18" s="18" t="s">
        <v>0</v>
      </c>
      <c r="R18" s="22" t="s">
        <v>25</v>
      </c>
      <c r="S18" s="20">
        <v>1382.23</v>
      </c>
      <c r="T18" s="16">
        <v>12000</v>
      </c>
      <c r="U18" s="20">
        <v>3852.04</v>
      </c>
    </row>
    <row r="19" spans="1:22" x14ac:dyDescent="0.2">
      <c r="A19" s="34" t="s">
        <v>125</v>
      </c>
      <c r="B19" s="18" t="s">
        <v>78</v>
      </c>
      <c r="C19" s="19" t="s">
        <v>98</v>
      </c>
      <c r="D19" s="19" t="s">
        <v>99</v>
      </c>
      <c r="E19" s="19" t="s">
        <v>116</v>
      </c>
      <c r="F19" s="20">
        <v>19616.78</v>
      </c>
      <c r="G19" s="20">
        <v>18903.7</v>
      </c>
      <c r="H19" s="20">
        <v>3150.64</v>
      </c>
      <c r="I19" s="20">
        <v>728.9</v>
      </c>
      <c r="J19" s="21">
        <f t="shared" si="6"/>
        <v>42400.02</v>
      </c>
      <c r="K19" s="21">
        <v>7660.6</v>
      </c>
      <c r="L19" s="21">
        <v>2354.02</v>
      </c>
      <c r="M19" s="17">
        <f t="shared" si="7"/>
        <v>32385.399999999998</v>
      </c>
      <c r="N19" s="21">
        <v>1295</v>
      </c>
      <c r="O19" s="40" t="s">
        <v>200</v>
      </c>
      <c r="P19" s="40" t="s">
        <v>201</v>
      </c>
      <c r="Q19" s="18" t="s">
        <v>0</v>
      </c>
      <c r="R19" s="22" t="s">
        <v>25</v>
      </c>
      <c r="S19" s="20">
        <v>1382.23</v>
      </c>
      <c r="T19" s="16">
        <v>12000</v>
      </c>
      <c r="U19" s="20">
        <v>3852.04</v>
      </c>
    </row>
    <row r="20" spans="1:22" x14ac:dyDescent="0.2">
      <c r="A20" s="34" t="s">
        <v>126</v>
      </c>
      <c r="B20" s="18" t="s">
        <v>78</v>
      </c>
      <c r="C20" s="19" t="s">
        <v>193</v>
      </c>
      <c r="D20" s="19" t="s">
        <v>57</v>
      </c>
      <c r="E20" s="19" t="s">
        <v>115</v>
      </c>
      <c r="F20" s="20">
        <v>19616.78</v>
      </c>
      <c r="G20" s="20">
        <v>18903.7</v>
      </c>
      <c r="H20" s="20">
        <v>3150.64</v>
      </c>
      <c r="I20" s="20">
        <v>728.9</v>
      </c>
      <c r="J20" s="21">
        <f t="shared" ref="J20" si="8">SUM(F20:I20)</f>
        <v>42400.02</v>
      </c>
      <c r="K20" s="21">
        <v>7660.6</v>
      </c>
      <c r="L20" s="21">
        <v>2354.02</v>
      </c>
      <c r="M20" s="17">
        <f t="shared" ref="M20" si="9">+J20-K20-L20</f>
        <v>32385.399999999998</v>
      </c>
      <c r="N20" s="21">
        <v>1295</v>
      </c>
      <c r="O20" s="40" t="s">
        <v>200</v>
      </c>
      <c r="P20" s="40" t="s">
        <v>201</v>
      </c>
      <c r="Q20" s="18" t="s">
        <v>0</v>
      </c>
      <c r="R20" s="22" t="s">
        <v>25</v>
      </c>
      <c r="S20" s="20">
        <v>1382.23</v>
      </c>
      <c r="T20" s="16">
        <v>12000</v>
      </c>
      <c r="U20" s="20">
        <v>3852.04</v>
      </c>
    </row>
    <row r="21" spans="1:22" x14ac:dyDescent="0.2">
      <c r="A21" s="34" t="s">
        <v>177</v>
      </c>
      <c r="B21" s="18" t="s">
        <v>33</v>
      </c>
      <c r="C21" s="19" t="s">
        <v>34</v>
      </c>
      <c r="D21" s="19" t="s">
        <v>178</v>
      </c>
      <c r="E21" s="19" t="s">
        <v>114</v>
      </c>
      <c r="F21" s="20">
        <v>8903.9</v>
      </c>
      <c r="G21" s="20">
        <v>13355.86</v>
      </c>
      <c r="H21" s="20">
        <v>2225.98</v>
      </c>
      <c r="I21" s="20">
        <v>530.48</v>
      </c>
      <c r="J21" s="21">
        <f t="shared" si="2"/>
        <v>25016.22</v>
      </c>
      <c r="K21" s="21">
        <v>3697.34</v>
      </c>
      <c r="L21" s="21">
        <v>1068.46</v>
      </c>
      <c r="M21" s="17">
        <f t="shared" si="3"/>
        <v>20250.420000000002</v>
      </c>
      <c r="N21" s="20">
        <v>740</v>
      </c>
      <c r="O21" s="40" t="s">
        <v>200</v>
      </c>
      <c r="P21" s="40" t="s">
        <v>201</v>
      </c>
      <c r="Q21" s="22" t="s">
        <v>0</v>
      </c>
      <c r="R21" s="22" t="s">
        <v>25</v>
      </c>
      <c r="S21" s="1">
        <v>225.92750000000001</v>
      </c>
      <c r="T21" s="16">
        <v>12000</v>
      </c>
      <c r="U21" s="20">
        <v>0</v>
      </c>
      <c r="V21" s="35"/>
    </row>
    <row r="22" spans="1:22" x14ac:dyDescent="0.2">
      <c r="A22" s="34" t="s">
        <v>154</v>
      </c>
      <c r="B22" s="18" t="s">
        <v>33</v>
      </c>
      <c r="C22" s="19" t="s">
        <v>35</v>
      </c>
      <c r="D22" s="19" t="s">
        <v>105</v>
      </c>
      <c r="E22" s="19" t="s">
        <v>106</v>
      </c>
      <c r="F22" s="20">
        <v>8903.9</v>
      </c>
      <c r="G22" s="20">
        <v>13355.86</v>
      </c>
      <c r="H22" s="20">
        <v>2225.98</v>
      </c>
      <c r="I22" s="20">
        <v>530.48</v>
      </c>
      <c r="J22" s="21">
        <f t="shared" si="2"/>
        <v>25016.22</v>
      </c>
      <c r="K22" s="21">
        <v>3697.34</v>
      </c>
      <c r="L22" s="21">
        <v>1068.46</v>
      </c>
      <c r="M22" s="17">
        <f t="shared" si="3"/>
        <v>20250.420000000002</v>
      </c>
      <c r="N22" s="20">
        <v>740</v>
      </c>
      <c r="O22" s="40" t="s">
        <v>200</v>
      </c>
      <c r="P22" s="40" t="s">
        <v>201</v>
      </c>
      <c r="Q22" s="18" t="s">
        <v>0</v>
      </c>
      <c r="R22" s="22" t="s">
        <v>25</v>
      </c>
      <c r="S22" s="1">
        <v>214.62750000000003</v>
      </c>
      <c r="T22" s="16">
        <v>12000</v>
      </c>
      <c r="U22" s="20">
        <v>0</v>
      </c>
      <c r="V22" s="35"/>
    </row>
    <row r="23" spans="1:22" x14ac:dyDescent="0.2">
      <c r="A23" s="34" t="s">
        <v>186</v>
      </c>
      <c r="B23" s="18" t="s">
        <v>33</v>
      </c>
      <c r="C23" s="19" t="s">
        <v>184</v>
      </c>
      <c r="D23" s="19" t="s">
        <v>185</v>
      </c>
      <c r="E23" s="19" t="s">
        <v>110</v>
      </c>
      <c r="F23" s="20">
        <v>8903.9</v>
      </c>
      <c r="G23" s="20">
        <v>13355.86</v>
      </c>
      <c r="H23" s="20">
        <v>2225.98</v>
      </c>
      <c r="I23" s="20">
        <v>530.48</v>
      </c>
      <c r="J23" s="21">
        <v>25016.22</v>
      </c>
      <c r="K23" s="21">
        <v>3697.34</v>
      </c>
      <c r="L23" s="21">
        <v>1068.46</v>
      </c>
      <c r="M23" s="17">
        <f t="shared" si="3"/>
        <v>20250.420000000002</v>
      </c>
      <c r="N23" s="20">
        <v>740</v>
      </c>
      <c r="O23" s="40" t="s">
        <v>200</v>
      </c>
      <c r="P23" s="40" t="s">
        <v>201</v>
      </c>
      <c r="Q23" s="18" t="s">
        <v>0</v>
      </c>
      <c r="R23" s="22" t="s">
        <v>25</v>
      </c>
      <c r="S23" s="1">
        <v>229.72166666666666</v>
      </c>
      <c r="T23" s="16">
        <v>12000</v>
      </c>
      <c r="U23" s="20">
        <v>0</v>
      </c>
      <c r="V23" s="35"/>
    </row>
    <row r="24" spans="1:22" x14ac:dyDescent="0.2">
      <c r="A24" s="34" t="s">
        <v>127</v>
      </c>
      <c r="B24" s="22" t="s">
        <v>33</v>
      </c>
      <c r="C24" s="19" t="s">
        <v>48</v>
      </c>
      <c r="D24" s="19" t="s">
        <v>49</v>
      </c>
      <c r="E24" s="19" t="s">
        <v>115</v>
      </c>
      <c r="F24" s="20">
        <v>8903.9</v>
      </c>
      <c r="G24" s="20">
        <v>13355.86</v>
      </c>
      <c r="H24" s="20">
        <v>2225.98</v>
      </c>
      <c r="I24" s="20">
        <v>530.48</v>
      </c>
      <c r="J24" s="21">
        <f t="shared" si="2"/>
        <v>25016.22</v>
      </c>
      <c r="K24" s="21">
        <v>3697.34</v>
      </c>
      <c r="L24" s="21">
        <v>1068.46</v>
      </c>
      <c r="M24" s="17">
        <f t="shared" si="3"/>
        <v>20250.420000000002</v>
      </c>
      <c r="N24" s="20">
        <v>740</v>
      </c>
      <c r="O24" s="40" t="s">
        <v>200</v>
      </c>
      <c r="P24" s="40" t="s">
        <v>201</v>
      </c>
      <c r="Q24" s="22" t="s">
        <v>0</v>
      </c>
      <c r="R24" s="22" t="s">
        <v>25</v>
      </c>
      <c r="S24" s="1">
        <v>664.54666666666674</v>
      </c>
      <c r="T24" s="16">
        <v>12000</v>
      </c>
      <c r="U24" s="20">
        <v>0</v>
      </c>
      <c r="V24" s="35"/>
    </row>
    <row r="25" spans="1:22" x14ac:dyDescent="0.2">
      <c r="A25" s="34" t="s">
        <v>170</v>
      </c>
      <c r="B25" s="22" t="s">
        <v>33</v>
      </c>
      <c r="C25" s="19" t="s">
        <v>102</v>
      </c>
      <c r="D25" s="19" t="s">
        <v>172</v>
      </c>
      <c r="E25" s="19" t="s">
        <v>115</v>
      </c>
      <c r="F25" s="20">
        <v>8903.9</v>
      </c>
      <c r="G25" s="20">
        <v>13355.86</v>
      </c>
      <c r="H25" s="20">
        <v>2225.98</v>
      </c>
      <c r="I25" s="20">
        <v>530.48</v>
      </c>
      <c r="J25" s="21">
        <f t="shared" ref="J25" si="10">SUM(F25:I25)</f>
        <v>25016.22</v>
      </c>
      <c r="K25" s="21">
        <v>3697.34</v>
      </c>
      <c r="L25" s="21">
        <v>1068.46</v>
      </c>
      <c r="M25" s="17">
        <f t="shared" ref="M25" si="11">+J25-K25-L25</f>
        <v>20250.420000000002</v>
      </c>
      <c r="N25" s="20">
        <v>740</v>
      </c>
      <c r="O25" s="40" t="s">
        <v>200</v>
      </c>
      <c r="P25" s="40" t="s">
        <v>201</v>
      </c>
      <c r="Q25" s="22" t="s">
        <v>0</v>
      </c>
      <c r="R25" s="22" t="s">
        <v>25</v>
      </c>
      <c r="S25" s="1">
        <v>225.92750000000001</v>
      </c>
      <c r="T25" s="16">
        <v>12000</v>
      </c>
      <c r="U25" s="20">
        <v>0</v>
      </c>
      <c r="V25" s="35"/>
    </row>
    <row r="26" spans="1:22" s="23" customFormat="1" x14ac:dyDescent="0.2">
      <c r="A26" s="34" t="s">
        <v>128</v>
      </c>
      <c r="B26" s="18" t="s">
        <v>33</v>
      </c>
      <c r="C26" s="19" t="s">
        <v>83</v>
      </c>
      <c r="D26" s="19" t="s">
        <v>60</v>
      </c>
      <c r="E26" s="19" t="s">
        <v>111</v>
      </c>
      <c r="F26" s="20">
        <v>8903.9</v>
      </c>
      <c r="G26" s="20">
        <v>13355.86</v>
      </c>
      <c r="H26" s="20">
        <v>2225.98</v>
      </c>
      <c r="I26" s="20">
        <v>530.48</v>
      </c>
      <c r="J26" s="21">
        <f t="shared" si="2"/>
        <v>25016.22</v>
      </c>
      <c r="K26" s="21">
        <v>3697.34</v>
      </c>
      <c r="L26" s="21">
        <v>1068.46</v>
      </c>
      <c r="M26" s="17">
        <f t="shared" si="3"/>
        <v>20250.420000000002</v>
      </c>
      <c r="N26" s="20">
        <v>740</v>
      </c>
      <c r="O26" s="40" t="s">
        <v>200</v>
      </c>
      <c r="P26" s="40" t="s">
        <v>201</v>
      </c>
      <c r="Q26" s="18" t="s">
        <v>0</v>
      </c>
      <c r="R26" s="22" t="s">
        <v>25</v>
      </c>
      <c r="S26" s="1">
        <v>2505.7558333333332</v>
      </c>
      <c r="T26" s="16">
        <v>12000</v>
      </c>
      <c r="U26" s="20">
        <v>0</v>
      </c>
      <c r="V26" s="35"/>
    </row>
    <row r="27" spans="1:22" x14ac:dyDescent="0.2">
      <c r="A27" s="34" t="s">
        <v>129</v>
      </c>
      <c r="B27" s="22" t="s">
        <v>33</v>
      </c>
      <c r="C27" s="24" t="s">
        <v>50</v>
      </c>
      <c r="D27" s="24" t="s">
        <v>51</v>
      </c>
      <c r="E27" s="24" t="s">
        <v>111</v>
      </c>
      <c r="F27" s="20">
        <v>8903.9</v>
      </c>
      <c r="G27" s="20">
        <v>13355.86</v>
      </c>
      <c r="H27" s="20">
        <v>2225.98</v>
      </c>
      <c r="I27" s="20">
        <v>530.48</v>
      </c>
      <c r="J27" s="21">
        <f t="shared" si="2"/>
        <v>25016.22</v>
      </c>
      <c r="K27" s="21">
        <v>3697.34</v>
      </c>
      <c r="L27" s="21">
        <v>1068.46</v>
      </c>
      <c r="M27" s="17">
        <f t="shared" si="3"/>
        <v>20250.420000000002</v>
      </c>
      <c r="N27" s="20">
        <v>740</v>
      </c>
      <c r="O27" s="40" t="s">
        <v>200</v>
      </c>
      <c r="P27" s="40" t="s">
        <v>201</v>
      </c>
      <c r="Q27" s="18" t="s">
        <v>0</v>
      </c>
      <c r="R27" s="22" t="s">
        <v>25</v>
      </c>
      <c r="S27" s="1">
        <v>330.63083333333333</v>
      </c>
      <c r="T27" s="16">
        <v>12000</v>
      </c>
      <c r="U27" s="20">
        <v>0</v>
      </c>
      <c r="V27" s="35"/>
    </row>
    <row r="28" spans="1:22" x14ac:dyDescent="0.2">
      <c r="A28" s="34" t="s">
        <v>130</v>
      </c>
      <c r="B28" s="18" t="s">
        <v>33</v>
      </c>
      <c r="C28" s="19" t="s">
        <v>52</v>
      </c>
      <c r="D28" s="19" t="s">
        <v>53</v>
      </c>
      <c r="E28" s="19" t="s">
        <v>111</v>
      </c>
      <c r="F28" s="20">
        <v>8903.9</v>
      </c>
      <c r="G28" s="20">
        <v>13355.86</v>
      </c>
      <c r="H28" s="20">
        <v>2225.98</v>
      </c>
      <c r="I28" s="20">
        <v>530.48</v>
      </c>
      <c r="J28" s="21">
        <f t="shared" si="2"/>
        <v>25016.22</v>
      </c>
      <c r="K28" s="21">
        <v>3697.34</v>
      </c>
      <c r="L28" s="21">
        <v>1068.46</v>
      </c>
      <c r="M28" s="17">
        <f t="shared" si="3"/>
        <v>20250.420000000002</v>
      </c>
      <c r="N28" s="20">
        <v>740</v>
      </c>
      <c r="O28" s="40" t="s">
        <v>200</v>
      </c>
      <c r="P28" s="40" t="s">
        <v>201</v>
      </c>
      <c r="Q28" s="22" t="s">
        <v>0</v>
      </c>
      <c r="R28" s="22" t="s">
        <v>25</v>
      </c>
      <c r="S28" s="1">
        <v>560.47833333333335</v>
      </c>
      <c r="T28" s="16">
        <v>12000</v>
      </c>
      <c r="U28" s="20">
        <v>0</v>
      </c>
      <c r="V28" s="35"/>
    </row>
    <row r="29" spans="1:22" x14ac:dyDescent="0.2">
      <c r="A29" s="34" t="s">
        <v>131</v>
      </c>
      <c r="B29" s="22" t="s">
        <v>33</v>
      </c>
      <c r="C29" s="19" t="s">
        <v>54</v>
      </c>
      <c r="D29" s="19" t="s">
        <v>55</v>
      </c>
      <c r="E29" s="19" t="s">
        <v>113</v>
      </c>
      <c r="F29" s="20">
        <v>8903.9</v>
      </c>
      <c r="G29" s="20">
        <v>13355.86</v>
      </c>
      <c r="H29" s="20">
        <v>2225.98</v>
      </c>
      <c r="I29" s="20">
        <v>530.48</v>
      </c>
      <c r="J29" s="21">
        <f t="shared" si="2"/>
        <v>25016.22</v>
      </c>
      <c r="K29" s="21">
        <v>3697.34</v>
      </c>
      <c r="L29" s="21">
        <v>1068.46</v>
      </c>
      <c r="M29" s="17">
        <f t="shared" si="3"/>
        <v>20250.420000000002</v>
      </c>
      <c r="N29" s="20">
        <v>740</v>
      </c>
      <c r="O29" s="40" t="s">
        <v>200</v>
      </c>
      <c r="P29" s="40" t="s">
        <v>201</v>
      </c>
      <c r="Q29" s="22" t="s">
        <v>0</v>
      </c>
      <c r="R29" s="22" t="s">
        <v>25</v>
      </c>
      <c r="S29" s="1">
        <v>268.57916666666665</v>
      </c>
      <c r="T29" s="16">
        <v>12000</v>
      </c>
      <c r="U29" s="20">
        <v>0</v>
      </c>
      <c r="V29" s="35"/>
    </row>
    <row r="30" spans="1:22" x14ac:dyDescent="0.2">
      <c r="A30" s="34" t="s">
        <v>132</v>
      </c>
      <c r="B30" s="18" t="s">
        <v>33</v>
      </c>
      <c r="C30" s="19" t="s">
        <v>10</v>
      </c>
      <c r="D30" s="19" t="s">
        <v>56</v>
      </c>
      <c r="E30" s="19" t="s">
        <v>110</v>
      </c>
      <c r="F30" s="20">
        <v>8903.9</v>
      </c>
      <c r="G30" s="20">
        <v>13355.86</v>
      </c>
      <c r="H30" s="20">
        <v>2225.98</v>
      </c>
      <c r="I30" s="20">
        <v>530.48</v>
      </c>
      <c r="J30" s="21">
        <f>SUM(F30:I30)</f>
        <v>25016.22</v>
      </c>
      <c r="K30" s="21">
        <v>3697.34</v>
      </c>
      <c r="L30" s="21">
        <v>1068.46</v>
      </c>
      <c r="M30" s="17">
        <f>+J30-K30-L30</f>
        <v>20250.420000000002</v>
      </c>
      <c r="N30" s="20">
        <v>740</v>
      </c>
      <c r="O30" s="40" t="s">
        <v>200</v>
      </c>
      <c r="P30" s="40" t="s">
        <v>201</v>
      </c>
      <c r="Q30" s="22" t="s">
        <v>0</v>
      </c>
      <c r="R30" s="22" t="s">
        <v>25</v>
      </c>
      <c r="S30" s="1">
        <v>1104.0025000000001</v>
      </c>
      <c r="T30" s="16">
        <v>12000</v>
      </c>
      <c r="U30" s="20">
        <v>0</v>
      </c>
      <c r="V30" s="35"/>
    </row>
    <row r="31" spans="1:22" s="23" customFormat="1" x14ac:dyDescent="0.2">
      <c r="A31" s="34" t="s">
        <v>137</v>
      </c>
      <c r="B31" s="22" t="s">
        <v>191</v>
      </c>
      <c r="C31" s="19" t="s">
        <v>192</v>
      </c>
      <c r="D31" s="19" t="s">
        <v>47</v>
      </c>
      <c r="E31" s="19" t="s">
        <v>109</v>
      </c>
      <c r="F31" s="20">
        <v>7876.54</v>
      </c>
      <c r="G31" s="20">
        <v>11814.8</v>
      </c>
      <c r="H31" s="20">
        <v>1969.14</v>
      </c>
      <c r="I31" s="20">
        <v>473.38</v>
      </c>
      <c r="J31" s="21">
        <f t="shared" ref="J31" si="12">SUM(F31:I31)</f>
        <v>22133.86</v>
      </c>
      <c r="K31" s="21">
        <v>3081.66</v>
      </c>
      <c r="L31" s="21">
        <v>945.18</v>
      </c>
      <c r="M31" s="17">
        <f t="shared" ref="M31" si="13">+J31-K31-L31</f>
        <v>18107.02</v>
      </c>
      <c r="N31" s="20">
        <v>740</v>
      </c>
      <c r="O31" s="40" t="s">
        <v>200</v>
      </c>
      <c r="P31" s="40" t="s">
        <v>201</v>
      </c>
      <c r="Q31" s="22" t="s">
        <v>0</v>
      </c>
      <c r="R31" s="22" t="s">
        <v>25</v>
      </c>
      <c r="S31" s="1">
        <v>203.25333333333333</v>
      </c>
      <c r="T31" s="16">
        <v>12000</v>
      </c>
      <c r="U31" s="20">
        <v>0</v>
      </c>
      <c r="V31" s="35"/>
    </row>
    <row r="32" spans="1:22" x14ac:dyDescent="0.2">
      <c r="A32" s="34" t="s">
        <v>183</v>
      </c>
      <c r="B32" s="22" t="s">
        <v>13</v>
      </c>
      <c r="C32" s="19" t="s">
        <v>95</v>
      </c>
      <c r="D32" s="19" t="s">
        <v>182</v>
      </c>
      <c r="E32" s="19" t="s">
        <v>109</v>
      </c>
      <c r="F32" s="20">
        <v>9780.68</v>
      </c>
      <c r="G32" s="20">
        <v>10171.02</v>
      </c>
      <c r="H32" s="20">
        <v>1695.18</v>
      </c>
      <c r="I32" s="20">
        <v>394.78</v>
      </c>
      <c r="J32" s="21">
        <f t="shared" ref="J32" si="14">SUM(F32:I32)</f>
        <v>22041.66</v>
      </c>
      <c r="K32" s="21">
        <v>3061.98</v>
      </c>
      <c r="L32" s="21">
        <v>1173.68</v>
      </c>
      <c r="M32" s="17">
        <f t="shared" si="3"/>
        <v>17806</v>
      </c>
      <c r="N32" s="20">
        <v>690</v>
      </c>
      <c r="O32" s="40" t="s">
        <v>200</v>
      </c>
      <c r="P32" s="40" t="s">
        <v>201</v>
      </c>
      <c r="Q32" s="22" t="s">
        <v>0</v>
      </c>
      <c r="R32" s="22" t="s">
        <v>25</v>
      </c>
      <c r="S32" s="1">
        <v>493.8341666666667</v>
      </c>
      <c r="T32" s="16">
        <v>12000</v>
      </c>
      <c r="U32" s="20">
        <v>0</v>
      </c>
      <c r="V32" s="35"/>
    </row>
    <row r="33" spans="1:22" x14ac:dyDescent="0.2">
      <c r="A33" s="34" t="s">
        <v>133</v>
      </c>
      <c r="B33" s="22" t="s">
        <v>13</v>
      </c>
      <c r="C33" s="19" t="s">
        <v>8</v>
      </c>
      <c r="D33" s="24" t="s">
        <v>69</v>
      </c>
      <c r="E33" s="24" t="s">
        <v>106</v>
      </c>
      <c r="F33" s="20">
        <v>9780.68</v>
      </c>
      <c r="G33" s="20">
        <v>10171.02</v>
      </c>
      <c r="H33" s="20">
        <v>1695.18</v>
      </c>
      <c r="I33" s="20">
        <v>394.78</v>
      </c>
      <c r="J33" s="21">
        <f t="shared" ref="J33" si="15">SUM(F33:I33)</f>
        <v>22041.66</v>
      </c>
      <c r="K33" s="21">
        <v>3061.98</v>
      </c>
      <c r="L33" s="21">
        <v>1173.68</v>
      </c>
      <c r="M33" s="17">
        <f t="shared" ref="M33:M35" si="16">+J33-K33-L33</f>
        <v>17806</v>
      </c>
      <c r="N33" s="20">
        <v>690</v>
      </c>
      <c r="O33" s="40" t="s">
        <v>200</v>
      </c>
      <c r="P33" s="40" t="s">
        <v>201</v>
      </c>
      <c r="Q33" s="22" t="s">
        <v>0</v>
      </c>
      <c r="R33" s="22" t="s">
        <v>25</v>
      </c>
      <c r="S33" s="1">
        <v>212.20666666666668</v>
      </c>
      <c r="T33" s="16">
        <v>12000</v>
      </c>
      <c r="U33" s="20">
        <v>0</v>
      </c>
      <c r="V33" s="35"/>
    </row>
    <row r="34" spans="1:22" x14ac:dyDescent="0.2">
      <c r="A34" s="34" t="s">
        <v>147</v>
      </c>
      <c r="B34" s="22" t="s">
        <v>13</v>
      </c>
      <c r="C34" s="19" t="s">
        <v>8</v>
      </c>
      <c r="D34" s="19" t="s">
        <v>77</v>
      </c>
      <c r="E34" s="19" t="s">
        <v>106</v>
      </c>
      <c r="F34" s="20">
        <v>9780.68</v>
      </c>
      <c r="G34" s="20">
        <v>10171.02</v>
      </c>
      <c r="H34" s="20">
        <v>1695.18</v>
      </c>
      <c r="I34" s="20">
        <v>394.78</v>
      </c>
      <c r="J34" s="21">
        <f t="shared" ref="J34" si="17">SUM(F34:I34)</f>
        <v>22041.66</v>
      </c>
      <c r="K34" s="21">
        <v>3061.98</v>
      </c>
      <c r="L34" s="21">
        <v>1173.68</v>
      </c>
      <c r="M34" s="17">
        <f t="shared" si="16"/>
        <v>17806</v>
      </c>
      <c r="N34" s="20">
        <v>690</v>
      </c>
      <c r="O34" s="40" t="s">
        <v>200</v>
      </c>
      <c r="P34" s="40" t="s">
        <v>201</v>
      </c>
      <c r="Q34" s="22" t="s">
        <v>0</v>
      </c>
      <c r="R34" s="22" t="s">
        <v>25</v>
      </c>
      <c r="S34" s="1">
        <v>199.06333333333336</v>
      </c>
      <c r="T34" s="16">
        <v>12000</v>
      </c>
      <c r="U34" s="20">
        <v>0</v>
      </c>
      <c r="V34" s="35"/>
    </row>
    <row r="35" spans="1:22" x14ac:dyDescent="0.2">
      <c r="A35" s="34" t="s">
        <v>134</v>
      </c>
      <c r="B35" s="22" t="s">
        <v>13</v>
      </c>
      <c r="C35" s="19" t="s">
        <v>8</v>
      </c>
      <c r="D35" s="19" t="s">
        <v>58</v>
      </c>
      <c r="E35" s="19" t="s">
        <v>106</v>
      </c>
      <c r="F35" s="20">
        <v>9780.68</v>
      </c>
      <c r="G35" s="20">
        <v>10171.02</v>
      </c>
      <c r="H35" s="20">
        <v>1695.18</v>
      </c>
      <c r="I35" s="20">
        <v>394.78</v>
      </c>
      <c r="J35" s="21">
        <f t="shared" ref="J35" si="18">SUM(F35:I35)</f>
        <v>22041.66</v>
      </c>
      <c r="K35" s="21">
        <v>3061.98</v>
      </c>
      <c r="L35" s="21">
        <v>1173.68</v>
      </c>
      <c r="M35" s="17">
        <f t="shared" si="16"/>
        <v>17806</v>
      </c>
      <c r="N35" s="20">
        <v>690</v>
      </c>
      <c r="O35" s="40" t="s">
        <v>200</v>
      </c>
      <c r="P35" s="40" t="s">
        <v>201</v>
      </c>
      <c r="Q35" s="22" t="s">
        <v>0</v>
      </c>
      <c r="R35" s="22" t="s">
        <v>25</v>
      </c>
      <c r="S35" s="1">
        <v>274.59166666666664</v>
      </c>
      <c r="T35" s="16">
        <v>12000</v>
      </c>
      <c r="U35" s="20">
        <v>0</v>
      </c>
      <c r="V35" s="35"/>
    </row>
    <row r="36" spans="1:22" x14ac:dyDescent="0.2">
      <c r="A36" s="34" t="s">
        <v>206</v>
      </c>
      <c r="B36" s="22" t="s">
        <v>13</v>
      </c>
      <c r="C36" s="19" t="s">
        <v>8</v>
      </c>
      <c r="D36" s="19" t="s">
        <v>207</v>
      </c>
      <c r="E36" s="19" t="s">
        <v>106</v>
      </c>
      <c r="F36" s="20">
        <v>9780.68</v>
      </c>
      <c r="G36" s="20">
        <v>10171.02</v>
      </c>
      <c r="H36" s="20">
        <v>1695.18</v>
      </c>
      <c r="I36" s="20">
        <v>394.78</v>
      </c>
      <c r="J36" s="21">
        <f t="shared" ref="J36" si="19">SUM(F36:I36)</f>
        <v>22041.66</v>
      </c>
      <c r="K36" s="21">
        <v>3061.98</v>
      </c>
      <c r="L36" s="21">
        <v>1173.68</v>
      </c>
      <c r="M36" s="17">
        <f t="shared" ref="M36" si="20">+J36-K36-L36</f>
        <v>17806</v>
      </c>
      <c r="N36" s="20">
        <v>690</v>
      </c>
      <c r="O36" s="40" t="s">
        <v>200</v>
      </c>
      <c r="P36" s="40" t="s">
        <v>201</v>
      </c>
      <c r="Q36" s="22" t="s">
        <v>0</v>
      </c>
      <c r="R36" s="22" t="s">
        <v>25</v>
      </c>
      <c r="S36" s="1">
        <v>0</v>
      </c>
      <c r="T36" s="16">
        <v>12000</v>
      </c>
      <c r="U36" s="20">
        <v>0</v>
      </c>
      <c r="V36" s="35"/>
    </row>
    <row r="37" spans="1:22" x14ac:dyDescent="0.2">
      <c r="A37" s="34" t="s">
        <v>141</v>
      </c>
      <c r="B37" s="22" t="s">
        <v>13</v>
      </c>
      <c r="C37" s="19" t="s">
        <v>84</v>
      </c>
      <c r="D37" s="19" t="s">
        <v>79</v>
      </c>
      <c r="E37" s="19" t="s">
        <v>111</v>
      </c>
      <c r="F37" s="20">
        <v>9780.68</v>
      </c>
      <c r="G37" s="20">
        <v>10171.02</v>
      </c>
      <c r="H37" s="20">
        <v>1695.18</v>
      </c>
      <c r="I37" s="20">
        <v>394.78</v>
      </c>
      <c r="J37" s="21">
        <f>SUM(F37:I37)</f>
        <v>22041.66</v>
      </c>
      <c r="K37" s="21">
        <v>3061.98</v>
      </c>
      <c r="L37" s="21">
        <v>1173.68</v>
      </c>
      <c r="M37" s="17">
        <f>+J37-K37-L37</f>
        <v>17806</v>
      </c>
      <c r="N37" s="20">
        <v>690</v>
      </c>
      <c r="O37" s="40" t="s">
        <v>200</v>
      </c>
      <c r="P37" s="40" t="s">
        <v>201</v>
      </c>
      <c r="Q37" s="22" t="s">
        <v>0</v>
      </c>
      <c r="R37" s="22" t="s">
        <v>25</v>
      </c>
      <c r="S37" s="1">
        <v>202.40666666666667</v>
      </c>
      <c r="T37" s="16">
        <v>12000</v>
      </c>
      <c r="U37" s="20">
        <v>0</v>
      </c>
      <c r="V37" s="35"/>
    </row>
    <row r="38" spans="1:22" x14ac:dyDescent="0.2">
      <c r="A38" s="34" t="s">
        <v>138</v>
      </c>
      <c r="B38" s="18" t="s">
        <v>14</v>
      </c>
      <c r="C38" s="19" t="s">
        <v>188</v>
      </c>
      <c r="D38" s="19" t="s">
        <v>88</v>
      </c>
      <c r="E38" s="19" t="s">
        <v>114</v>
      </c>
      <c r="F38" s="20">
        <v>8616.32</v>
      </c>
      <c r="G38" s="20">
        <v>8424.48</v>
      </c>
      <c r="H38" s="20">
        <v>1404.08</v>
      </c>
      <c r="I38" s="20">
        <v>311.27999999999997</v>
      </c>
      <c r="J38" s="21">
        <f>SUM(F38:I38)</f>
        <v>18756.159999999996</v>
      </c>
      <c r="K38" s="21">
        <v>2360.1999999999998</v>
      </c>
      <c r="L38" s="21">
        <v>1033.96</v>
      </c>
      <c r="M38" s="17">
        <f>+J38-K38-L38</f>
        <v>15361.999999999996</v>
      </c>
      <c r="N38" s="20">
        <v>635</v>
      </c>
      <c r="O38" s="40" t="s">
        <v>200</v>
      </c>
      <c r="P38" s="40" t="s">
        <v>201</v>
      </c>
      <c r="Q38" s="22" t="s">
        <v>0</v>
      </c>
      <c r="R38" s="22" t="s">
        <v>25</v>
      </c>
      <c r="S38" s="1">
        <v>207.02500000000001</v>
      </c>
      <c r="T38" s="16">
        <v>12000</v>
      </c>
      <c r="U38" s="20">
        <v>0</v>
      </c>
      <c r="V38" s="35"/>
    </row>
    <row r="39" spans="1:22" x14ac:dyDescent="0.2">
      <c r="A39" s="34" t="s">
        <v>135</v>
      </c>
      <c r="B39" s="22" t="s">
        <v>14</v>
      </c>
      <c r="C39" s="19" t="s">
        <v>61</v>
      </c>
      <c r="D39" s="19" t="s">
        <v>62</v>
      </c>
      <c r="E39" s="19" t="s">
        <v>111</v>
      </c>
      <c r="F39" s="20">
        <v>8616.32</v>
      </c>
      <c r="G39" s="20">
        <v>8424.48</v>
      </c>
      <c r="H39" s="20">
        <v>1404.08</v>
      </c>
      <c r="I39" s="20">
        <v>311.27999999999997</v>
      </c>
      <c r="J39" s="21">
        <f t="shared" si="2"/>
        <v>18756.159999999996</v>
      </c>
      <c r="K39" s="21">
        <v>2360.1999999999998</v>
      </c>
      <c r="L39" s="21">
        <v>1033.96</v>
      </c>
      <c r="M39" s="17">
        <f t="shared" si="3"/>
        <v>15361.999999999996</v>
      </c>
      <c r="N39" s="20">
        <v>635</v>
      </c>
      <c r="O39" s="40" t="s">
        <v>200</v>
      </c>
      <c r="P39" s="40" t="s">
        <v>201</v>
      </c>
      <c r="Q39" s="22" t="s">
        <v>0</v>
      </c>
      <c r="R39" s="22" t="s">
        <v>25</v>
      </c>
      <c r="S39" s="1">
        <v>1446.3241666666665</v>
      </c>
      <c r="T39" s="16">
        <v>12000</v>
      </c>
      <c r="U39" s="20">
        <v>0</v>
      </c>
      <c r="V39" s="35"/>
    </row>
    <row r="40" spans="1:22" s="23" customFormat="1" x14ac:dyDescent="0.2">
      <c r="A40" s="34" t="s">
        <v>136</v>
      </c>
      <c r="B40" s="22" t="s">
        <v>14</v>
      </c>
      <c r="C40" s="19" t="s">
        <v>94</v>
      </c>
      <c r="D40" s="19" t="s">
        <v>63</v>
      </c>
      <c r="E40" s="19" t="s">
        <v>115</v>
      </c>
      <c r="F40" s="20">
        <v>8616.32</v>
      </c>
      <c r="G40" s="20">
        <v>8424.48</v>
      </c>
      <c r="H40" s="20">
        <v>1404.08</v>
      </c>
      <c r="I40" s="20">
        <v>311.27999999999997</v>
      </c>
      <c r="J40" s="21">
        <f t="shared" si="2"/>
        <v>18756.159999999996</v>
      </c>
      <c r="K40" s="21">
        <v>2360.1999999999998</v>
      </c>
      <c r="L40" s="21">
        <v>1033.96</v>
      </c>
      <c r="M40" s="17">
        <f t="shared" si="3"/>
        <v>15361.999999999996</v>
      </c>
      <c r="N40" s="20">
        <v>635</v>
      </c>
      <c r="O40" s="40" t="s">
        <v>200</v>
      </c>
      <c r="P40" s="40" t="s">
        <v>201</v>
      </c>
      <c r="Q40" s="22" t="s">
        <v>0</v>
      </c>
      <c r="R40" s="22" t="s">
        <v>25</v>
      </c>
      <c r="S40" s="1">
        <v>172.23583333333332</v>
      </c>
      <c r="T40" s="16">
        <v>12000</v>
      </c>
      <c r="U40" s="20">
        <v>0</v>
      </c>
      <c r="V40" s="35"/>
    </row>
    <row r="41" spans="1:22" s="23" customFormat="1" x14ac:dyDescent="0.2">
      <c r="A41" s="34" t="s">
        <v>168</v>
      </c>
      <c r="B41" s="22" t="s">
        <v>14</v>
      </c>
      <c r="C41" s="19" t="s">
        <v>46</v>
      </c>
      <c r="D41" s="19" t="s">
        <v>169</v>
      </c>
      <c r="E41" s="19" t="s">
        <v>112</v>
      </c>
      <c r="F41" s="20">
        <v>8616.32</v>
      </c>
      <c r="G41" s="20">
        <v>8424.48</v>
      </c>
      <c r="H41" s="20">
        <v>1404.08</v>
      </c>
      <c r="I41" s="20">
        <v>311.27999999999997</v>
      </c>
      <c r="J41" s="25">
        <f t="shared" si="2"/>
        <v>18756.159999999996</v>
      </c>
      <c r="K41" s="21">
        <v>2360.1999999999998</v>
      </c>
      <c r="L41" s="21">
        <v>1033.96</v>
      </c>
      <c r="M41" s="17">
        <f t="shared" si="3"/>
        <v>15361.999999999996</v>
      </c>
      <c r="N41" s="20">
        <v>635</v>
      </c>
      <c r="O41" s="40" t="s">
        <v>200</v>
      </c>
      <c r="P41" s="40" t="s">
        <v>201</v>
      </c>
      <c r="Q41" s="22" t="s">
        <v>0</v>
      </c>
      <c r="R41" s="22" t="s">
        <v>25</v>
      </c>
      <c r="S41" s="1">
        <v>174.02416666666667</v>
      </c>
      <c r="T41" s="16">
        <v>12000</v>
      </c>
      <c r="U41" s="20">
        <v>0</v>
      </c>
      <c r="V41" s="35"/>
    </row>
    <row r="42" spans="1:22" x14ac:dyDescent="0.2">
      <c r="A42" s="34" t="s">
        <v>181</v>
      </c>
      <c r="B42" s="22" t="s">
        <v>14</v>
      </c>
      <c r="C42" s="19" t="s">
        <v>91</v>
      </c>
      <c r="D42" s="19" t="s">
        <v>180</v>
      </c>
      <c r="E42" s="19" t="s">
        <v>114</v>
      </c>
      <c r="F42" s="20">
        <v>8616.32</v>
      </c>
      <c r="G42" s="20">
        <v>8424.48</v>
      </c>
      <c r="H42" s="20">
        <v>1404.08</v>
      </c>
      <c r="I42" s="20">
        <v>311.27999999999997</v>
      </c>
      <c r="J42" s="21">
        <f>SUM(F42:I42)</f>
        <v>18756.159999999996</v>
      </c>
      <c r="K42" s="21">
        <v>2360.1999999999998</v>
      </c>
      <c r="L42" s="21">
        <v>1033.96</v>
      </c>
      <c r="M42" s="17">
        <f>+J42-K42-L42</f>
        <v>15361.999999999996</v>
      </c>
      <c r="N42" s="20">
        <v>635</v>
      </c>
      <c r="O42" s="40" t="s">
        <v>200</v>
      </c>
      <c r="P42" s="40" t="s">
        <v>201</v>
      </c>
      <c r="Q42" s="22" t="s">
        <v>0</v>
      </c>
      <c r="R42" s="22" t="s">
        <v>25</v>
      </c>
      <c r="S42" s="1">
        <v>380.21499999999997</v>
      </c>
      <c r="T42" s="16">
        <v>12000</v>
      </c>
      <c r="U42" s="20">
        <v>0</v>
      </c>
      <c r="V42" s="35"/>
    </row>
    <row r="43" spans="1:22" s="23" customFormat="1" x14ac:dyDescent="0.2">
      <c r="A43" s="34" t="s">
        <v>139</v>
      </c>
      <c r="B43" s="22" t="s">
        <v>14</v>
      </c>
      <c r="C43" s="19" t="s">
        <v>160</v>
      </c>
      <c r="D43" s="19" t="s">
        <v>194</v>
      </c>
      <c r="E43" s="19" t="s">
        <v>110</v>
      </c>
      <c r="F43" s="20">
        <v>8616.32</v>
      </c>
      <c r="G43" s="20">
        <v>8424.48</v>
      </c>
      <c r="H43" s="20">
        <v>1404.08</v>
      </c>
      <c r="I43" s="20">
        <v>311.27999999999997</v>
      </c>
      <c r="J43" s="21">
        <f t="shared" si="2"/>
        <v>18756.159999999996</v>
      </c>
      <c r="K43" s="21">
        <v>2360.1999999999998</v>
      </c>
      <c r="L43" s="21">
        <v>1033.96</v>
      </c>
      <c r="M43" s="17">
        <f t="shared" si="3"/>
        <v>15361.999999999996</v>
      </c>
      <c r="N43" s="20">
        <v>635</v>
      </c>
      <c r="O43" s="40" t="s">
        <v>200</v>
      </c>
      <c r="P43" s="40" t="s">
        <v>201</v>
      </c>
      <c r="Q43" s="22" t="s">
        <v>0</v>
      </c>
      <c r="R43" s="22" t="s">
        <v>25</v>
      </c>
      <c r="S43" s="1">
        <v>286.16249999999997</v>
      </c>
      <c r="T43" s="16">
        <v>12000</v>
      </c>
      <c r="U43" s="20">
        <v>0</v>
      </c>
      <c r="V43" s="35"/>
    </row>
    <row r="44" spans="1:22" s="23" customFormat="1" x14ac:dyDescent="0.2">
      <c r="A44" s="34" t="s">
        <v>140</v>
      </c>
      <c r="B44" s="22" t="s">
        <v>14</v>
      </c>
      <c r="C44" s="19" t="s">
        <v>92</v>
      </c>
      <c r="D44" s="19" t="s">
        <v>59</v>
      </c>
      <c r="E44" s="19" t="s">
        <v>110</v>
      </c>
      <c r="F44" s="20">
        <v>8616.32</v>
      </c>
      <c r="G44" s="20">
        <v>8424.48</v>
      </c>
      <c r="H44" s="20">
        <v>1404.08</v>
      </c>
      <c r="I44" s="20">
        <v>311.27999999999997</v>
      </c>
      <c r="J44" s="21">
        <f t="shared" si="2"/>
        <v>18756.159999999996</v>
      </c>
      <c r="K44" s="21">
        <v>2360.1999999999998</v>
      </c>
      <c r="L44" s="21">
        <v>1033.96</v>
      </c>
      <c r="M44" s="17">
        <f t="shared" si="3"/>
        <v>15361.999999999996</v>
      </c>
      <c r="N44" s="20">
        <v>635</v>
      </c>
      <c r="O44" s="40" t="s">
        <v>200</v>
      </c>
      <c r="P44" s="40" t="s">
        <v>201</v>
      </c>
      <c r="Q44" s="22" t="s">
        <v>0</v>
      </c>
      <c r="R44" s="22" t="s">
        <v>25</v>
      </c>
      <c r="S44" s="1">
        <v>185.83</v>
      </c>
      <c r="T44" s="16">
        <v>12000</v>
      </c>
      <c r="U44" s="20">
        <v>0</v>
      </c>
      <c r="V44" s="35"/>
    </row>
    <row r="45" spans="1:22" x14ac:dyDescent="0.2">
      <c r="A45" s="34" t="s">
        <v>144</v>
      </c>
      <c r="B45" s="18" t="s">
        <v>14</v>
      </c>
      <c r="C45" s="19" t="s">
        <v>86</v>
      </c>
      <c r="D45" s="19" t="s">
        <v>87</v>
      </c>
      <c r="E45" s="19" t="s">
        <v>110</v>
      </c>
      <c r="F45" s="20">
        <v>8616.32</v>
      </c>
      <c r="G45" s="20">
        <v>8424.48</v>
      </c>
      <c r="H45" s="20">
        <v>1404.08</v>
      </c>
      <c r="I45" s="20">
        <v>311.27999999999997</v>
      </c>
      <c r="J45" s="21">
        <f>SUM(F45:I45)</f>
        <v>18756.159999999996</v>
      </c>
      <c r="K45" s="21">
        <v>2360.1999999999998</v>
      </c>
      <c r="L45" s="21">
        <v>1033.96</v>
      </c>
      <c r="M45" s="17">
        <f>+J45-K45-L45</f>
        <v>15361.999999999996</v>
      </c>
      <c r="N45" s="20">
        <v>635</v>
      </c>
      <c r="O45" s="40" t="s">
        <v>200</v>
      </c>
      <c r="P45" s="40" t="s">
        <v>201</v>
      </c>
      <c r="Q45" s="22" t="s">
        <v>0</v>
      </c>
      <c r="R45" s="22" t="s">
        <v>25</v>
      </c>
      <c r="S45" s="1">
        <v>209.75666666666666</v>
      </c>
      <c r="T45" s="16">
        <v>12000</v>
      </c>
      <c r="U45" s="20">
        <v>0</v>
      </c>
      <c r="V45" s="35"/>
    </row>
    <row r="46" spans="1:22" s="23" customFormat="1" x14ac:dyDescent="0.2">
      <c r="A46" s="34" t="s">
        <v>145</v>
      </c>
      <c r="B46" s="22" t="s">
        <v>14</v>
      </c>
      <c r="C46" s="19" t="s">
        <v>64</v>
      </c>
      <c r="D46" s="19" t="s">
        <v>65</v>
      </c>
      <c r="E46" s="19" t="s">
        <v>111</v>
      </c>
      <c r="F46" s="20">
        <v>8616.32</v>
      </c>
      <c r="G46" s="20">
        <v>8424.48</v>
      </c>
      <c r="H46" s="20">
        <v>1404.08</v>
      </c>
      <c r="I46" s="20">
        <v>311.27999999999997</v>
      </c>
      <c r="J46" s="21">
        <f>SUM(F46:I46)</f>
        <v>18756.159999999996</v>
      </c>
      <c r="K46" s="21">
        <v>2360.1999999999998</v>
      </c>
      <c r="L46" s="21">
        <v>1033.96</v>
      </c>
      <c r="M46" s="17">
        <f>+J46-K46-L46</f>
        <v>15361.999999999996</v>
      </c>
      <c r="N46" s="20">
        <v>635</v>
      </c>
      <c r="O46" s="40" t="s">
        <v>200</v>
      </c>
      <c r="P46" s="40" t="s">
        <v>201</v>
      </c>
      <c r="Q46" s="22" t="s">
        <v>0</v>
      </c>
      <c r="R46" s="22" t="s">
        <v>25</v>
      </c>
      <c r="S46" s="1">
        <v>1597.6616666666666</v>
      </c>
      <c r="T46" s="16">
        <v>12000</v>
      </c>
      <c r="U46" s="20">
        <v>0</v>
      </c>
      <c r="V46" s="35"/>
    </row>
    <row r="47" spans="1:22" s="23" customFormat="1" x14ac:dyDescent="0.2">
      <c r="A47" s="34" t="s">
        <v>146</v>
      </c>
      <c r="B47" s="18" t="s">
        <v>14</v>
      </c>
      <c r="C47" s="19" t="s">
        <v>85</v>
      </c>
      <c r="D47" s="19" t="s">
        <v>66</v>
      </c>
      <c r="E47" s="19" t="s">
        <v>113</v>
      </c>
      <c r="F47" s="20">
        <v>8616.32</v>
      </c>
      <c r="G47" s="20">
        <v>8424.48</v>
      </c>
      <c r="H47" s="20">
        <v>1404.08</v>
      </c>
      <c r="I47" s="20">
        <v>311.27999999999997</v>
      </c>
      <c r="J47" s="21">
        <f>SUM(F47:I47)</f>
        <v>18756.159999999996</v>
      </c>
      <c r="K47" s="21">
        <v>2360.1999999999998</v>
      </c>
      <c r="L47" s="21">
        <v>1033.96</v>
      </c>
      <c r="M47" s="17">
        <f>+J47-K47-L47</f>
        <v>15361.999999999996</v>
      </c>
      <c r="N47" s="21">
        <v>635</v>
      </c>
      <c r="O47" s="40" t="s">
        <v>200</v>
      </c>
      <c r="P47" s="40" t="s">
        <v>201</v>
      </c>
      <c r="Q47" s="22" t="s">
        <v>0</v>
      </c>
      <c r="R47" s="22" t="s">
        <v>25</v>
      </c>
      <c r="S47" s="1">
        <v>380.21499999999997</v>
      </c>
      <c r="T47" s="16">
        <v>12000</v>
      </c>
      <c r="U47" s="20">
        <v>0</v>
      </c>
      <c r="V47" s="35"/>
    </row>
    <row r="48" spans="1:22" x14ac:dyDescent="0.2">
      <c r="A48" s="34" t="s">
        <v>159</v>
      </c>
      <c r="B48" s="18" t="s">
        <v>14</v>
      </c>
      <c r="C48" s="19" t="s">
        <v>104</v>
      </c>
      <c r="D48" s="19" t="s">
        <v>157</v>
      </c>
      <c r="E48" s="19" t="s">
        <v>116</v>
      </c>
      <c r="F48" s="20">
        <v>8616.32</v>
      </c>
      <c r="G48" s="20">
        <v>8424.48</v>
      </c>
      <c r="H48" s="20">
        <v>1404.08</v>
      </c>
      <c r="I48" s="20">
        <v>311.27999999999997</v>
      </c>
      <c r="J48" s="21">
        <f>SUM(F48:I48)</f>
        <v>18756.159999999996</v>
      </c>
      <c r="K48" s="21">
        <v>2360.1999999999998</v>
      </c>
      <c r="L48" s="21">
        <v>1033.96</v>
      </c>
      <c r="M48" s="17">
        <f>+J48-K48-L48</f>
        <v>15361.999999999996</v>
      </c>
      <c r="N48" s="21">
        <v>635</v>
      </c>
      <c r="O48" s="40" t="s">
        <v>200</v>
      </c>
      <c r="P48" s="40" t="s">
        <v>201</v>
      </c>
      <c r="Q48" s="18" t="s">
        <v>0</v>
      </c>
      <c r="R48" s="22" t="s">
        <v>25</v>
      </c>
      <c r="S48" s="1">
        <v>178.29083333333332</v>
      </c>
      <c r="T48" s="16">
        <v>12000</v>
      </c>
      <c r="U48" s="20">
        <v>0</v>
      </c>
      <c r="V48" s="35"/>
    </row>
    <row r="49" spans="1:22" x14ac:dyDescent="0.2">
      <c r="A49" s="34" t="s">
        <v>199</v>
      </c>
      <c r="B49" s="22" t="s">
        <v>14</v>
      </c>
      <c r="C49" s="19" t="s">
        <v>167</v>
      </c>
      <c r="D49" s="19" t="s">
        <v>198</v>
      </c>
      <c r="E49" s="19" t="s">
        <v>107</v>
      </c>
      <c r="F49" s="20">
        <v>8616.32</v>
      </c>
      <c r="G49" s="20">
        <v>8424.48</v>
      </c>
      <c r="H49" s="20">
        <v>1404.08</v>
      </c>
      <c r="I49" s="20">
        <v>311.27999999999997</v>
      </c>
      <c r="J49" s="21">
        <f t="shared" ref="J49" si="21">SUM(F49:I49)</f>
        <v>18756.159999999996</v>
      </c>
      <c r="K49" s="21">
        <v>2360.1999999999998</v>
      </c>
      <c r="L49" s="21">
        <v>1033.96</v>
      </c>
      <c r="M49" s="17">
        <f t="shared" ref="M49" si="22">+J49-K49-L49</f>
        <v>15361.999999999996</v>
      </c>
      <c r="N49" s="20">
        <v>635</v>
      </c>
      <c r="O49" s="40" t="s">
        <v>200</v>
      </c>
      <c r="P49" s="40" t="s">
        <v>201</v>
      </c>
      <c r="Q49" s="22" t="s">
        <v>0</v>
      </c>
      <c r="R49" s="22" t="s">
        <v>25</v>
      </c>
      <c r="S49" s="1">
        <v>174.02416666666667</v>
      </c>
      <c r="T49" s="16">
        <v>12000</v>
      </c>
      <c r="U49" s="20">
        <v>0</v>
      </c>
      <c r="V49" s="35"/>
    </row>
    <row r="50" spans="1:22" x14ac:dyDescent="0.2">
      <c r="A50" s="34" t="s">
        <v>142</v>
      </c>
      <c r="B50" s="22" t="s">
        <v>14</v>
      </c>
      <c r="C50" s="19" t="s">
        <v>167</v>
      </c>
      <c r="D50" s="19" t="s">
        <v>103</v>
      </c>
      <c r="E50" s="19" t="s">
        <v>107</v>
      </c>
      <c r="F50" s="20">
        <v>8616.32</v>
      </c>
      <c r="G50" s="20">
        <v>8424.48</v>
      </c>
      <c r="H50" s="20">
        <v>1404.08</v>
      </c>
      <c r="I50" s="20">
        <v>311.27999999999997</v>
      </c>
      <c r="J50" s="21">
        <f t="shared" ref="J50" si="23">SUM(F50:I50)</f>
        <v>18756.159999999996</v>
      </c>
      <c r="K50" s="21">
        <v>2360.1999999999998</v>
      </c>
      <c r="L50" s="21">
        <v>1033.96</v>
      </c>
      <c r="M50" s="17">
        <f t="shared" ref="M50" si="24">+J50-K50-L50</f>
        <v>15361.999999999996</v>
      </c>
      <c r="N50" s="20">
        <v>635</v>
      </c>
      <c r="O50" s="40" t="s">
        <v>200</v>
      </c>
      <c r="P50" s="40" t="s">
        <v>201</v>
      </c>
      <c r="Q50" s="22" t="s">
        <v>0</v>
      </c>
      <c r="R50" s="22" t="s">
        <v>25</v>
      </c>
      <c r="S50" s="1">
        <v>169.07750000000001</v>
      </c>
      <c r="T50" s="16">
        <v>12000</v>
      </c>
      <c r="U50" s="20">
        <v>0</v>
      </c>
      <c r="V50" s="35"/>
    </row>
    <row r="51" spans="1:22" x14ac:dyDescent="0.2">
      <c r="A51" s="34" t="s">
        <v>190</v>
      </c>
      <c r="B51" s="22" t="s">
        <v>14</v>
      </c>
      <c r="C51" s="19" t="s">
        <v>167</v>
      </c>
      <c r="D51" s="19" t="s">
        <v>202</v>
      </c>
      <c r="E51" s="19" t="s">
        <v>107</v>
      </c>
      <c r="F51" s="20">
        <v>8616.32</v>
      </c>
      <c r="G51" s="20">
        <v>8424.48</v>
      </c>
      <c r="H51" s="20">
        <v>1404.08</v>
      </c>
      <c r="I51" s="20">
        <v>311.27999999999997</v>
      </c>
      <c r="J51" s="21">
        <f t="shared" ref="J51" si="25">SUM(F51:I51)</f>
        <v>18756.159999999996</v>
      </c>
      <c r="K51" s="21">
        <v>2360.1999999999998</v>
      </c>
      <c r="L51" s="21">
        <v>1033.96</v>
      </c>
      <c r="M51" s="17">
        <f t="shared" ref="M51" si="26">+J51-K51-L51</f>
        <v>15361.999999999996</v>
      </c>
      <c r="N51" s="20">
        <v>635</v>
      </c>
      <c r="O51" s="40" t="s">
        <v>200</v>
      </c>
      <c r="P51" s="40" t="s">
        <v>201</v>
      </c>
      <c r="Q51" s="22" t="s">
        <v>0</v>
      </c>
      <c r="R51" s="22" t="s">
        <v>25</v>
      </c>
      <c r="S51" s="1">
        <v>174.02416666666667</v>
      </c>
      <c r="T51" s="16">
        <v>12000</v>
      </c>
      <c r="U51" s="20">
        <v>0</v>
      </c>
      <c r="V51" s="35"/>
    </row>
    <row r="52" spans="1:22" x14ac:dyDescent="0.2">
      <c r="A52" s="34" t="s">
        <v>158</v>
      </c>
      <c r="B52" s="22" t="s">
        <v>14</v>
      </c>
      <c r="C52" s="19" t="s">
        <v>68</v>
      </c>
      <c r="D52" s="19" t="s">
        <v>161</v>
      </c>
      <c r="E52" s="19" t="s">
        <v>115</v>
      </c>
      <c r="F52" s="20">
        <v>8616.32</v>
      </c>
      <c r="G52" s="20">
        <v>8424.48</v>
      </c>
      <c r="H52" s="20">
        <v>1404.08</v>
      </c>
      <c r="I52" s="20">
        <v>311.27999999999997</v>
      </c>
      <c r="J52" s="21">
        <f t="shared" ref="J52" si="27">SUM(F52:I52)</f>
        <v>18756.159999999996</v>
      </c>
      <c r="K52" s="21">
        <v>2360.1999999999998</v>
      </c>
      <c r="L52" s="21">
        <v>1033.96</v>
      </c>
      <c r="M52" s="17">
        <f t="shared" ref="M52" si="28">+J52-K52-L52</f>
        <v>15361.999999999996</v>
      </c>
      <c r="N52" s="20">
        <v>635</v>
      </c>
      <c r="O52" s="40" t="s">
        <v>200</v>
      </c>
      <c r="P52" s="40" t="s">
        <v>201</v>
      </c>
      <c r="Q52" s="22" t="s">
        <v>0</v>
      </c>
      <c r="R52" s="22" t="s">
        <v>25</v>
      </c>
      <c r="S52" s="1">
        <v>172.23583333333332</v>
      </c>
      <c r="T52" s="16">
        <v>12000</v>
      </c>
      <c r="U52" s="20">
        <v>0</v>
      </c>
      <c r="V52" s="35"/>
    </row>
    <row r="53" spans="1:22" x14ac:dyDescent="0.2">
      <c r="A53" s="34" t="s">
        <v>187</v>
      </c>
      <c r="B53" s="22" t="s">
        <v>14</v>
      </c>
      <c r="C53" s="19" t="s">
        <v>175</v>
      </c>
      <c r="D53" s="19" t="s">
        <v>189</v>
      </c>
      <c r="E53" s="19" t="s">
        <v>109</v>
      </c>
      <c r="F53" s="20">
        <v>8616.32</v>
      </c>
      <c r="G53" s="20">
        <v>8424.48</v>
      </c>
      <c r="H53" s="20">
        <v>1404.08</v>
      </c>
      <c r="I53" s="20">
        <v>311.27999999999997</v>
      </c>
      <c r="J53" s="21">
        <f t="shared" ref="J53" si="29">SUM(F53:I53)</f>
        <v>18756.159999999996</v>
      </c>
      <c r="K53" s="21">
        <v>2360.1999999999998</v>
      </c>
      <c r="L53" s="21">
        <v>1033.96</v>
      </c>
      <c r="M53" s="17">
        <f t="shared" ref="M53" si="30">+J53-K53-L53</f>
        <v>15361.999999999996</v>
      </c>
      <c r="N53" s="20">
        <v>635</v>
      </c>
      <c r="O53" s="40" t="s">
        <v>200</v>
      </c>
      <c r="P53" s="40" t="s">
        <v>201</v>
      </c>
      <c r="Q53" s="22" t="s">
        <v>0</v>
      </c>
      <c r="R53" s="22" t="s">
        <v>25</v>
      </c>
      <c r="S53" s="1">
        <v>180.57583333333332</v>
      </c>
      <c r="T53" s="16">
        <v>12000</v>
      </c>
      <c r="U53" s="20">
        <v>0</v>
      </c>
      <c r="V53" s="35"/>
    </row>
    <row r="54" spans="1:22" x14ac:dyDescent="0.2">
      <c r="A54" s="34" t="s">
        <v>143</v>
      </c>
      <c r="B54" s="18" t="s">
        <v>15</v>
      </c>
      <c r="C54" s="19" t="s">
        <v>67</v>
      </c>
      <c r="D54" s="19" t="s">
        <v>96</v>
      </c>
      <c r="E54" s="19" t="s">
        <v>110</v>
      </c>
      <c r="F54" s="20">
        <v>7520.46</v>
      </c>
      <c r="G54" s="20">
        <v>6780.68</v>
      </c>
      <c r="H54" s="20">
        <v>1130.1199999999999</v>
      </c>
      <c r="I54" s="20">
        <v>232.66</v>
      </c>
      <c r="J54" s="21">
        <f t="shared" si="2"/>
        <v>15663.919999999998</v>
      </c>
      <c r="K54" s="21">
        <v>1699.68</v>
      </c>
      <c r="L54" s="21">
        <v>902.46</v>
      </c>
      <c r="M54" s="17">
        <f t="shared" si="3"/>
        <v>13061.779999999999</v>
      </c>
      <c r="N54" s="21">
        <v>475</v>
      </c>
      <c r="O54" s="40" t="s">
        <v>200</v>
      </c>
      <c r="P54" s="40" t="s">
        <v>201</v>
      </c>
      <c r="Q54" s="18" t="s">
        <v>0</v>
      </c>
      <c r="R54" s="22" t="s">
        <v>25</v>
      </c>
      <c r="S54" s="1">
        <v>146.86583333333334</v>
      </c>
      <c r="T54" s="16">
        <v>12000</v>
      </c>
      <c r="U54" s="20">
        <v>0</v>
      </c>
      <c r="V54" s="35"/>
    </row>
    <row r="55" spans="1:22" s="26" customFormat="1" x14ac:dyDescent="0.2">
      <c r="A55" s="34" t="s">
        <v>148</v>
      </c>
      <c r="B55" s="18" t="s">
        <v>15</v>
      </c>
      <c r="C55" s="19" t="s">
        <v>75</v>
      </c>
      <c r="D55" s="19" t="s">
        <v>90</v>
      </c>
      <c r="E55" s="19" t="s">
        <v>110</v>
      </c>
      <c r="F55" s="20">
        <v>7520.46</v>
      </c>
      <c r="G55" s="20">
        <v>6780.68</v>
      </c>
      <c r="H55" s="20">
        <v>1130.1199999999999</v>
      </c>
      <c r="I55" s="20">
        <v>232.66</v>
      </c>
      <c r="J55" s="21">
        <f t="shared" ref="J55" si="31">SUM(F55:I55)</f>
        <v>15663.919999999998</v>
      </c>
      <c r="K55" s="21">
        <v>1699.68</v>
      </c>
      <c r="L55" s="21">
        <v>902.46</v>
      </c>
      <c r="M55" s="17">
        <f t="shared" ref="M55" si="32">+J55-K55-L55</f>
        <v>13061.779999999999</v>
      </c>
      <c r="N55" s="21">
        <v>475</v>
      </c>
      <c r="O55" s="40" t="s">
        <v>200</v>
      </c>
      <c r="P55" s="40" t="s">
        <v>201</v>
      </c>
      <c r="Q55" s="18" t="s">
        <v>0</v>
      </c>
      <c r="R55" s="22" t="s">
        <v>25</v>
      </c>
      <c r="S55" s="1">
        <v>195.13916666666668</v>
      </c>
      <c r="T55" s="16">
        <v>12000</v>
      </c>
      <c r="U55" s="20">
        <v>0</v>
      </c>
      <c r="V55" s="35"/>
    </row>
    <row r="56" spans="1:22" x14ac:dyDescent="0.2">
      <c r="A56" s="34" t="s">
        <v>150</v>
      </c>
      <c r="B56" s="18" t="s">
        <v>15</v>
      </c>
      <c r="C56" s="19" t="s">
        <v>166</v>
      </c>
      <c r="D56" s="19" t="s">
        <v>89</v>
      </c>
      <c r="E56" s="19" t="s">
        <v>108</v>
      </c>
      <c r="F56" s="20">
        <v>7520.46</v>
      </c>
      <c r="G56" s="20">
        <v>6780.68</v>
      </c>
      <c r="H56" s="20">
        <v>1130.1199999999999</v>
      </c>
      <c r="I56" s="20">
        <v>232.66</v>
      </c>
      <c r="J56" s="21">
        <f>SUM(F56:I56)</f>
        <v>15663.919999999998</v>
      </c>
      <c r="K56" s="21">
        <v>1699.68</v>
      </c>
      <c r="L56" s="21">
        <v>902.46</v>
      </c>
      <c r="M56" s="17">
        <f>+J56-K56-L56</f>
        <v>13061.779999999999</v>
      </c>
      <c r="N56" s="20">
        <v>475</v>
      </c>
      <c r="O56" s="40" t="s">
        <v>200</v>
      </c>
      <c r="P56" s="40" t="s">
        <v>201</v>
      </c>
      <c r="Q56" s="18" t="s">
        <v>0</v>
      </c>
      <c r="R56" s="22" t="s">
        <v>25</v>
      </c>
      <c r="S56" s="1">
        <v>142.15916666666666</v>
      </c>
      <c r="T56" s="16">
        <v>12000</v>
      </c>
      <c r="U56" s="20">
        <v>0</v>
      </c>
      <c r="V56" s="35"/>
    </row>
    <row r="57" spans="1:22" s="26" customFormat="1" x14ac:dyDescent="0.2">
      <c r="A57" s="34" t="s">
        <v>156</v>
      </c>
      <c r="B57" s="18" t="s">
        <v>29</v>
      </c>
      <c r="C57" s="19" t="s">
        <v>171</v>
      </c>
      <c r="D57" s="19" t="s">
        <v>195</v>
      </c>
      <c r="E57" s="19" t="s">
        <v>108</v>
      </c>
      <c r="F57" s="20">
        <v>6520.46</v>
      </c>
      <c r="G57" s="20">
        <v>6780.68</v>
      </c>
      <c r="H57" s="20">
        <v>1130.1199999999999</v>
      </c>
      <c r="I57" s="20">
        <v>232.66</v>
      </c>
      <c r="J57" s="21">
        <f>SUM(F57:I57)</f>
        <v>14663.919999999998</v>
      </c>
      <c r="K57" s="21">
        <v>1507.48</v>
      </c>
      <c r="L57" s="21">
        <v>782.46</v>
      </c>
      <c r="M57" s="17">
        <f>+J57-K57-L57</f>
        <v>12373.98</v>
      </c>
      <c r="N57" s="21">
        <v>475</v>
      </c>
      <c r="O57" s="40" t="s">
        <v>200</v>
      </c>
      <c r="P57" s="40" t="s">
        <v>201</v>
      </c>
      <c r="Q57" s="18" t="s">
        <v>0</v>
      </c>
      <c r="R57" s="22" t="s">
        <v>25</v>
      </c>
      <c r="S57" s="1">
        <v>139.39083333333335</v>
      </c>
      <c r="T57" s="16">
        <v>12000</v>
      </c>
      <c r="U57" s="20">
        <v>0</v>
      </c>
      <c r="V57" s="35"/>
    </row>
    <row r="58" spans="1:22" s="26" customFormat="1" x14ac:dyDescent="0.2">
      <c r="A58" s="34" t="s">
        <v>149</v>
      </c>
      <c r="B58" s="18" t="s">
        <v>16</v>
      </c>
      <c r="C58" s="19" t="s">
        <v>93</v>
      </c>
      <c r="D58" s="19" t="s">
        <v>70</v>
      </c>
      <c r="E58" s="19" t="s">
        <v>110</v>
      </c>
      <c r="F58" s="20">
        <v>6223.2</v>
      </c>
      <c r="G58" s="20">
        <v>6211.52</v>
      </c>
      <c r="H58" s="20">
        <v>1043.48</v>
      </c>
      <c r="I58" s="20">
        <v>208.74</v>
      </c>
      <c r="J58" s="21">
        <f t="shared" si="2"/>
        <v>13686.94</v>
      </c>
      <c r="K58" s="21">
        <v>1332.4</v>
      </c>
      <c r="L58" s="21">
        <v>746.78</v>
      </c>
      <c r="M58" s="17">
        <f t="shared" si="3"/>
        <v>11607.76</v>
      </c>
      <c r="N58" s="21">
        <v>455</v>
      </c>
      <c r="O58" s="40" t="s">
        <v>200</v>
      </c>
      <c r="P58" s="40" t="s">
        <v>201</v>
      </c>
      <c r="Q58" s="18" t="s">
        <v>0</v>
      </c>
      <c r="R58" s="22" t="s">
        <v>25</v>
      </c>
      <c r="S58" s="1">
        <v>406.6275</v>
      </c>
      <c r="T58" s="16">
        <v>12000</v>
      </c>
      <c r="U58" s="20">
        <v>0</v>
      </c>
      <c r="V58" s="35"/>
    </row>
    <row r="59" spans="1:22" x14ac:dyDescent="0.2">
      <c r="A59" s="34" t="s">
        <v>151</v>
      </c>
      <c r="B59" s="18" t="s">
        <v>16</v>
      </c>
      <c r="C59" s="19" t="s">
        <v>30</v>
      </c>
      <c r="D59" s="19" t="s">
        <v>71</v>
      </c>
      <c r="E59" s="19" t="s">
        <v>113</v>
      </c>
      <c r="F59" s="20">
        <v>6223.2</v>
      </c>
      <c r="G59" s="20">
        <v>6211.52</v>
      </c>
      <c r="H59" s="20">
        <v>1043.48</v>
      </c>
      <c r="I59" s="20">
        <v>208.74</v>
      </c>
      <c r="J59" s="21">
        <f t="shared" si="2"/>
        <v>13686.94</v>
      </c>
      <c r="K59" s="21">
        <v>1332.4</v>
      </c>
      <c r="L59" s="21">
        <v>746.78</v>
      </c>
      <c r="M59" s="17">
        <f t="shared" si="3"/>
        <v>11607.76</v>
      </c>
      <c r="N59" s="21">
        <v>455</v>
      </c>
      <c r="O59" s="40" t="s">
        <v>200</v>
      </c>
      <c r="P59" s="40" t="s">
        <v>201</v>
      </c>
      <c r="Q59" s="18" t="s">
        <v>0</v>
      </c>
      <c r="R59" s="22" t="s">
        <v>25</v>
      </c>
      <c r="S59" s="1">
        <v>867.67833333333328</v>
      </c>
      <c r="T59" s="16">
        <v>12000</v>
      </c>
      <c r="U59" s="20">
        <v>0</v>
      </c>
      <c r="V59" s="35"/>
    </row>
    <row r="60" spans="1:22" x14ac:dyDescent="0.2">
      <c r="A60" s="34" t="s">
        <v>152</v>
      </c>
      <c r="B60" s="18" t="s">
        <v>16</v>
      </c>
      <c r="C60" s="19" t="s">
        <v>30</v>
      </c>
      <c r="D60" s="19" t="s">
        <v>72</v>
      </c>
      <c r="E60" s="19" t="s">
        <v>113</v>
      </c>
      <c r="F60" s="20">
        <v>6223.2</v>
      </c>
      <c r="G60" s="20">
        <v>6211.52</v>
      </c>
      <c r="H60" s="20">
        <v>1043.48</v>
      </c>
      <c r="I60" s="20">
        <v>208.74</v>
      </c>
      <c r="J60" s="21">
        <f t="shared" si="2"/>
        <v>13686.94</v>
      </c>
      <c r="K60" s="21">
        <v>1332.4</v>
      </c>
      <c r="L60" s="21">
        <v>746.78</v>
      </c>
      <c r="M60" s="17">
        <f t="shared" si="3"/>
        <v>11607.76</v>
      </c>
      <c r="N60" s="21">
        <v>455</v>
      </c>
      <c r="O60" s="40" t="s">
        <v>200</v>
      </c>
      <c r="P60" s="40" t="s">
        <v>201</v>
      </c>
      <c r="Q60" s="18" t="s">
        <v>0</v>
      </c>
      <c r="R60" s="22" t="s">
        <v>25</v>
      </c>
      <c r="S60" s="1">
        <v>481.23916666666668</v>
      </c>
      <c r="T60" s="16">
        <v>12000</v>
      </c>
      <c r="U60" s="20">
        <v>0</v>
      </c>
      <c r="V60" s="35"/>
    </row>
    <row r="61" spans="1:22" x14ac:dyDescent="0.2">
      <c r="A61" s="34" t="s">
        <v>153</v>
      </c>
      <c r="B61" s="18" t="s">
        <v>16</v>
      </c>
      <c r="C61" s="19" t="s">
        <v>73</v>
      </c>
      <c r="D61" s="19" t="s">
        <v>74</v>
      </c>
      <c r="E61" s="19" t="s">
        <v>106</v>
      </c>
      <c r="F61" s="20">
        <v>6223.2</v>
      </c>
      <c r="G61" s="20">
        <v>6211.52</v>
      </c>
      <c r="H61" s="20">
        <v>1043.48</v>
      </c>
      <c r="I61" s="20">
        <v>208.74</v>
      </c>
      <c r="J61" s="21">
        <f t="shared" si="2"/>
        <v>13686.94</v>
      </c>
      <c r="K61" s="21">
        <v>1332.4</v>
      </c>
      <c r="L61" s="21">
        <v>746.78</v>
      </c>
      <c r="M61" s="17">
        <f t="shared" si="3"/>
        <v>11607.76</v>
      </c>
      <c r="N61" s="21">
        <v>455</v>
      </c>
      <c r="O61" s="40" t="s">
        <v>200</v>
      </c>
      <c r="P61" s="40" t="s">
        <v>201</v>
      </c>
      <c r="Q61" s="18" t="s">
        <v>0</v>
      </c>
      <c r="R61" s="22" t="s">
        <v>25</v>
      </c>
      <c r="S61" s="1">
        <v>604.02499999999998</v>
      </c>
      <c r="T61" s="16">
        <v>12000</v>
      </c>
      <c r="U61" s="20">
        <v>0</v>
      </c>
      <c r="V61" s="35"/>
    </row>
    <row r="62" spans="1:22" x14ac:dyDescent="0.2">
      <c r="A62" s="34" t="s">
        <v>155</v>
      </c>
      <c r="B62" s="18" t="s">
        <v>17</v>
      </c>
      <c r="C62" s="19" t="s">
        <v>75</v>
      </c>
      <c r="D62" s="19" t="s">
        <v>76</v>
      </c>
      <c r="E62" s="19" t="s">
        <v>110</v>
      </c>
      <c r="F62" s="20">
        <v>6223.2</v>
      </c>
      <c r="G62" s="20">
        <v>3458.14</v>
      </c>
      <c r="H62" s="20">
        <v>768.14</v>
      </c>
      <c r="I62" s="20">
        <v>118.98</v>
      </c>
      <c r="J62" s="21">
        <f t="shared" ref="J62:J64" si="33">SUM(F62:I62)</f>
        <v>10568.46</v>
      </c>
      <c r="K62" s="21">
        <v>836.88</v>
      </c>
      <c r="L62" s="21">
        <v>746.78</v>
      </c>
      <c r="M62" s="17">
        <f t="shared" ref="M62:M64" si="34">+J62-K62-L62</f>
        <v>8984.7999999999993</v>
      </c>
      <c r="N62" s="21">
        <v>420</v>
      </c>
      <c r="O62" s="40" t="s">
        <v>200</v>
      </c>
      <c r="P62" s="40" t="s">
        <v>201</v>
      </c>
      <c r="Q62" s="18" t="s">
        <v>0</v>
      </c>
      <c r="R62" s="22" t="s">
        <v>25</v>
      </c>
      <c r="S62" s="1">
        <v>1058.5925</v>
      </c>
      <c r="T62" s="16">
        <v>12000</v>
      </c>
      <c r="U62" s="20">
        <v>0</v>
      </c>
      <c r="V62" s="35"/>
    </row>
    <row r="63" spans="1:22" x14ac:dyDescent="0.2">
      <c r="A63" s="34" t="s">
        <v>162</v>
      </c>
      <c r="B63" s="18" t="s">
        <v>17</v>
      </c>
      <c r="C63" s="19" t="s">
        <v>73</v>
      </c>
      <c r="D63" s="19" t="s">
        <v>164</v>
      </c>
      <c r="E63" s="19" t="s">
        <v>113</v>
      </c>
      <c r="F63" s="20">
        <v>6223.2</v>
      </c>
      <c r="G63" s="20">
        <v>3458.14</v>
      </c>
      <c r="H63" s="20">
        <v>768.14</v>
      </c>
      <c r="I63" s="20">
        <v>118.98</v>
      </c>
      <c r="J63" s="21">
        <f t="shared" si="33"/>
        <v>10568.46</v>
      </c>
      <c r="K63" s="21">
        <v>836.88</v>
      </c>
      <c r="L63" s="21">
        <v>746.78</v>
      </c>
      <c r="M63" s="17">
        <f t="shared" si="34"/>
        <v>8984.7999999999993</v>
      </c>
      <c r="N63" s="38">
        <v>420</v>
      </c>
      <c r="O63" s="40" t="s">
        <v>200</v>
      </c>
      <c r="P63" s="40" t="s">
        <v>201</v>
      </c>
      <c r="Q63" s="18" t="s">
        <v>0</v>
      </c>
      <c r="R63" s="22" t="s">
        <v>25</v>
      </c>
      <c r="S63" s="1">
        <v>371.5916666666667</v>
      </c>
      <c r="T63" s="16">
        <v>12000</v>
      </c>
      <c r="U63" s="20">
        <v>0</v>
      </c>
      <c r="V63" s="36"/>
    </row>
    <row r="64" spans="1:22" x14ac:dyDescent="0.2">
      <c r="A64" s="34" t="s">
        <v>163</v>
      </c>
      <c r="B64" s="18" t="s">
        <v>17</v>
      </c>
      <c r="C64" s="19" t="s">
        <v>73</v>
      </c>
      <c r="D64" s="19" t="s">
        <v>165</v>
      </c>
      <c r="E64" s="19" t="s">
        <v>113</v>
      </c>
      <c r="F64" s="20">
        <v>6223.2</v>
      </c>
      <c r="G64" s="20">
        <v>3458.14</v>
      </c>
      <c r="H64" s="20">
        <v>768.14</v>
      </c>
      <c r="I64" s="20">
        <v>118.98</v>
      </c>
      <c r="J64" s="21">
        <f t="shared" si="33"/>
        <v>10568.46</v>
      </c>
      <c r="K64" s="21">
        <v>836.88</v>
      </c>
      <c r="L64" s="21">
        <v>746.78</v>
      </c>
      <c r="M64" s="17">
        <f t="shared" si="34"/>
        <v>8984.7999999999993</v>
      </c>
      <c r="N64" s="38">
        <v>420</v>
      </c>
      <c r="O64" s="40" t="s">
        <v>200</v>
      </c>
      <c r="P64" s="40" t="s">
        <v>201</v>
      </c>
      <c r="Q64" s="18" t="s">
        <v>0</v>
      </c>
      <c r="R64" s="22" t="s">
        <v>25</v>
      </c>
      <c r="S64" s="1">
        <v>161.24250000000001</v>
      </c>
      <c r="T64" s="16">
        <v>12000</v>
      </c>
      <c r="U64" s="20">
        <v>0</v>
      </c>
    </row>
    <row r="65" spans="6:22" x14ac:dyDescent="0.2">
      <c r="F65" s="31"/>
      <c r="G65" s="31"/>
      <c r="H65" s="31"/>
      <c r="I65" s="31"/>
      <c r="S65" s="39"/>
      <c r="T65" s="28"/>
      <c r="V65" s="35"/>
    </row>
    <row r="66" spans="6:22" x14ac:dyDescent="0.2">
      <c r="F66" s="31"/>
      <c r="G66" s="31"/>
      <c r="H66" s="31"/>
      <c r="I66" s="31"/>
    </row>
    <row r="67" spans="6:22" x14ac:dyDescent="0.2">
      <c r="G67" s="31"/>
      <c r="H67" s="31"/>
      <c r="I67" s="31"/>
    </row>
  </sheetData>
  <autoFilter ref="A7:T64" xr:uid="{2F18085D-F6D4-45AC-B8B2-10A7860CDACA}"/>
  <mergeCells count="4">
    <mergeCell ref="A1:J1"/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REMUNERACION</vt:lpstr>
    </vt:vector>
  </TitlesOfParts>
  <Company>Administacion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Doralicia del Bosque</dc:creator>
  <cp:keywords>Doralicia del Bosque Berlanga</cp:keywords>
  <cp:lastModifiedBy>Lic. Ramiro Hdz</cp:lastModifiedBy>
  <cp:lastPrinted>2018-05-15T22:12:44Z</cp:lastPrinted>
  <dcterms:created xsi:type="dcterms:W3CDTF">2006-06-01T16:57:10Z</dcterms:created>
  <dcterms:modified xsi:type="dcterms:W3CDTF">2023-12-01T16:09:28Z</dcterms:modified>
</cp:coreProperties>
</file>