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088A4F7A-CCD6-4246-8161-CF7ED6634CD1}" xr6:coauthVersionLast="47" xr6:coauthVersionMax="47" xr10:uidLastSave="{00000000-0000-0000-0000-000000000000}"/>
  <bookViews>
    <workbookView xWindow="-120" yWindow="-120" windowWidth="29040" windowHeight="15720" xr2:uid="{3412942E-E707-47CD-99AE-18171AF446BB}"/>
  </bookViews>
  <sheets>
    <sheet name="NJHV 5" sheetId="5" r:id="rId1"/>
    <sheet name="MFTR 4" sheetId="4" r:id="rId2"/>
    <sheet name="ASM 3" sheetId="3" r:id="rId3"/>
    <sheet name="AZC 2" sheetId="2" r:id="rId4"/>
    <sheet name="AGBS 1" sheetId="1" r:id="rId5"/>
  </sheets>
  <definedNames>
    <definedName name="_xlnm.Print_Area" localSheetId="4">'AGBS 1'!$B$1:$N$66</definedName>
    <definedName name="_xlnm.Print_Area" localSheetId="2">'ASM 3'!$B$1:$N$66</definedName>
    <definedName name="_xlnm.Print_Area" localSheetId="3">'AZC 2'!$B$1:$N$66</definedName>
    <definedName name="_xlnm.Print_Area" localSheetId="1">'MFTR 4'!$B$1:$N$66</definedName>
    <definedName name="_xlnm.Print_Area" localSheetId="0">'NJHV 5'!$B$1:$N$66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5" l="1"/>
  <c r="J40" i="5"/>
  <c r="J42" i="5" s="1"/>
  <c r="M43" i="5" s="1"/>
  <c r="M40" i="4"/>
  <c r="J40" i="4"/>
  <c r="J42" i="4" s="1"/>
  <c r="M43" i="4" s="1"/>
  <c r="M47" i="4" s="1"/>
  <c r="M9" i="4" s="1"/>
  <c r="B11" i="4" s="1"/>
  <c r="M40" i="3"/>
  <c r="J40" i="3"/>
  <c r="J42" i="3" s="1"/>
  <c r="M43" i="3" s="1"/>
  <c r="M42" i="2"/>
  <c r="M47" i="5" l="1"/>
  <c r="M9" i="5" s="1"/>
  <c r="B11" i="5" s="1"/>
  <c r="M47" i="3"/>
  <c r="M9" i="3" s="1"/>
  <c r="B11" i="3" s="1"/>
  <c r="M40" i="2"/>
  <c r="J40" i="2"/>
  <c r="J42" i="2" s="1"/>
  <c r="M43" i="2" s="1"/>
  <c r="M40" i="1"/>
  <c r="J40" i="1"/>
  <c r="J42" i="1" s="1"/>
  <c r="M43" i="1" s="1"/>
  <c r="M47" i="2" l="1"/>
  <c r="M9" i="2" s="1"/>
  <c r="B11" i="2" s="1"/>
  <c r="M47" i="1"/>
  <c r="M9" i="1" s="1"/>
  <c r="B11" i="1" s="1"/>
</calcChain>
</file>

<file path=xl/sharedStrings.xml><?xml version="1.0" encoding="utf-8"?>
<sst xmlns="http://schemas.openxmlformats.org/spreadsheetml/2006/main" count="530" uniqueCount="79">
  <si>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</si>
  <si>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</si>
  <si>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</si>
  <si>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</si>
  <si>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</si>
  <si>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</si>
  <si>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</si>
  <si>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</si>
  <si>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</si>
  <si>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</si>
  <si>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MARZO 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</si>
  <si>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</si>
  <si>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</si>
  <si>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</si>
  <si>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</si>
  <si>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</si>
  <si>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</si>
  <si>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</si>
  <si>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</si>
  <si>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</si>
  <si>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</si>
  <si>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</si>
  <si>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</si>
  <si>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</si>
  <si>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</si>
  <si>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</si>
  <si>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</si>
  <si>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</si>
  <si>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</si>
  <si>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</si>
  <si>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</si>
  <si>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Km..</t>
  </si>
  <si>
    <t>SALTILLO</t>
  </si>
  <si>
    <t xml:space="preserve">TRANSITO LOCAL 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</si>
  <si>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</si>
  <si>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</si>
  <si>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</si>
  <si>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</si>
  <si>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</si>
  <si>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</si>
  <si>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</si>
  <si>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</si>
  <si>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</si>
  <si>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</si>
  <si>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</si>
  <si>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</si>
  <si>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</si>
  <si>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</si>
  <si>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</si>
  <si>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</si>
  <si>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>N  o  m  b  r  e</t>
  </si>
  <si>
    <t xml:space="preserve">DIRECTORA DE ADMINISTRACION Y FINANZAS 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</si>
  <si>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</si>
  <si>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</si>
  <si>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</si>
  <si>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</si>
  <si>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</si>
  <si>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RUTA DIAGNÓSTICA A LOS SUJETOS OBLIGADOS EN EL ESTADO EN LOS MUNICIPIOS DE MONCLOVA Y SAN BUENAVENTURA, COAH.</t>
  </si>
  <si>
    <t xml:space="preserve">MONCLOVA </t>
  </si>
  <si>
    <t xml:space="preserve">SANBUENAVENTURA </t>
  </si>
  <si>
    <t xml:space="preserve">ALEJANDRA GERALDINA BRISEÑO SANCHEZ </t>
  </si>
  <si>
    <t xml:space="preserve">SUBDIRECTORA DE ATENCIÓN A LA SOCIEDAD CIVIL </t>
  </si>
  <si>
    <t>(CUATRO MIL SEISCIENTOS CINCUENTA Y OCHO PESOS 01/100 MN)</t>
  </si>
  <si>
    <t xml:space="preserve">TRASLADOS DE LA COMISIONADA INTEGRANTE DEL INFO CDMX DRA. LAURA LIZETH ENRÍQUEZ RODRÍGUEZ , DEL AEROPUERTO DE MTY -SALTILLO </t>
  </si>
  <si>
    <t xml:space="preserve">AEROPUERTO MTY </t>
  </si>
  <si>
    <t xml:space="preserve">ARMANDO ZAMORA CRUZ </t>
  </si>
  <si>
    <t>(DOS MIL CIENTO VEINTI CINCO PESOS 79/100 MN)</t>
  </si>
  <si>
    <t>LEY DE ACCESO A LA INFORMACION UNIVERSIDAD Y TRANSPARENCIA DEL 19 AL 22 MARZO 2024.</t>
  </si>
  <si>
    <t>UTRCC</t>
  </si>
  <si>
    <t xml:space="preserve">ALFREDO SANCHEZ MARIN </t>
  </si>
  <si>
    <t xml:space="preserve">JEFE DEL DEPARTAMENTO IMPULSO A LA CULTURA DE LA TRANSPARENCIA </t>
  </si>
  <si>
    <t>(NUEVE MIL SEISCIENTOS DIESINUEVE  PESOS 68/100 MN)</t>
  </si>
  <si>
    <t>CONMEMORACIÓN DEL CXI ANIVERSARIO DE LA FIRMA DEL PLAN DE GUADALUPE.</t>
  </si>
  <si>
    <t xml:space="preserve">CARRETERA FEDERAL 5 , RAMOS </t>
  </si>
  <si>
    <t xml:space="preserve">MARTÍN FEDERICO TREJO RODRÍGUEZ </t>
  </si>
  <si>
    <t>(MIL SEISCIENTOS ONCE PESOS 11/100 MN)</t>
  </si>
  <si>
    <t xml:space="preserve">NÉSTOR JONATHAN HURTADO VERA </t>
  </si>
  <si>
    <t xml:space="preserve">JEFE DEL DEPARTAMENTO DE COMUNICACIÓN SOCIAL Y DIFUSIÓN </t>
  </si>
  <si>
    <t>(MIL CIENTO NOVENTA Y CUATRO PESOS 27/100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</si>
</sst>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9" fillId="0" borderId="0" xfId="2" applyFont="1" applyAlignment="1">
      <alignment horizontal="center"/>
    </xf>
    <xf numFmtId="0" fontId="9" fillId="0" borderId="11" xfId="2" applyFont="1" applyBorder="1"/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9" fillId="0" borderId="15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10" fillId="0" borderId="11" xfId="2" applyFont="1" applyBorder="1" applyAlignment="1">
      <alignment horizontal="center"/>
    </xf>
  </cellXfs>
  <cellStyles count="4">
    <cellStyle name="Moneda" xfId="1" builtinId="4"/>
    <cellStyle name="Moneda 2 2" xfId="3" xr:uid="{31B7EBC0-0310-43C8-AB6C-F3CD880531F9}"/>
    <cellStyle name="Normal" xfId="0" builtinId="0"/>
    <cellStyle name="Normal 2 2" xfId="2" xr:uid="{964F05D8-9728-4908-A95D-146936348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91B19702-8ED9-4C58-8745-3651C5052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F87F5E6-5CCE-488C-B71C-3238C634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C6A2C3A9-ADCD-42F8-8A71-D8255977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384FEA3-EF96-42B1-AB36-DC1213AD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0136CE4-C358-4E75-A875-E17D9C4C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7F6C8F9-BF31-4460-A668-317734CC5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69415C5-33CD-4B19-B3A0-8316CBB03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DFECA73-BF29-4971-9D3D-3020EDD86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CE08955-D807-4253-80D8-A499CF482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047AE30-9CBD-4C07-A6F0-5024C0C2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CACA3FCF-1B1A-4D2B-9C67-C64F8008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205C06A3-1ABC-4CFA-A336-5A5CC43E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3505880F-E7E2-4F12-A0B9-D1A0DFFC4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F94470A2-CF95-4D25-9023-DF545AA6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B4BAD03-60A8-4EF7-90A3-A7425FB8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E9C2159-6AF8-42A7-8E20-B58BE4DEE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DCF4C5C-61FB-4DB3-887E-C008EA931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C05E8DC-3411-46B0-8CFB-FCF006D4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801A9055-0782-4155-ADB2-4FFEA95D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AD2374CF-CE84-43C7-B32B-D8E33DA0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054D-F07E-4630-8432-A2FA818A1765}">
  <sheetPr>
    <pageSetUpPr fitToPage="1"/>
  </sheetPr>
  <dimension ref="A1:S487"/>
  <sheetViews>
    <sheetView tabSelected="1" topLeftCell="A28" zoomScale="120" zoomScaleNormal="120" workbookViewId="0">
      <selection activeCell="U50" sqref="U5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7">
        <v>5</v>
      </c>
      <c r="N2" s="119"/>
    </row>
    <row r="3" spans="1:19">
      <c r="A3" s="5"/>
      <c r="B3" s="5"/>
      <c r="L3" s="92" t="s">
        <v>1</v>
      </c>
      <c r="M3" s="134"/>
      <c r="N3" s="7">
        <v>7862</v>
      </c>
    </row>
    <row r="4" spans="1:19">
      <c r="A4" s="5"/>
      <c r="B4" s="5"/>
      <c r="L4" s="69"/>
      <c r="M4" s="69"/>
      <c r="N4" s="9" t="s">
        <v>2</v>
      </c>
    </row>
    <row r="5" spans="1:19">
      <c r="A5" s="5"/>
      <c r="B5" s="5"/>
      <c r="G5" s="10"/>
      <c r="L5" s="69"/>
      <c r="M5" s="69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21</v>
      </c>
      <c r="K8" s="68" t="s">
        <v>5</v>
      </c>
      <c r="L8" s="79" t="s">
        <v>10</v>
      </c>
      <c r="M8" s="79"/>
      <c r="N8" s="12">
        <v>2024</v>
      </c>
    </row>
    <row r="9" spans="1:19" ht="15" customHeight="1">
      <c r="A9" s="5"/>
      <c r="B9" s="5"/>
      <c r="K9" s="75" t="s">
        <v>6</v>
      </c>
      <c r="L9" s="75"/>
      <c r="M9" s="135">
        <f>M47</f>
        <v>1194.27</v>
      </c>
      <c r="N9" s="136"/>
    </row>
    <row r="10" spans="1:19" ht="13.5" customHeight="1">
      <c r="A10" s="5"/>
      <c r="B10" s="5" t="s">
        <v>7</v>
      </c>
      <c r="N10" s="12"/>
    </row>
    <row r="11" spans="1:19" ht="11.25" customHeight="1">
      <c r="A11" s="72"/>
      <c r="B11" s="137">
        <f>$M$9</f>
        <v>1194.27</v>
      </c>
      <c r="C11" s="138"/>
      <c r="D11" s="139" t="s">
        <v>78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40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5" t="s">
        <v>72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7"/>
    </row>
    <row r="14" spans="1:19" ht="11.25" customHeight="1">
      <c r="A14" s="5"/>
      <c r="B14" s="128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7"/>
    </row>
    <row r="15" spans="1:19" ht="11.25" customHeight="1">
      <c r="A15" s="5"/>
      <c r="B15" s="128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S15" s="4" t="s">
        <v>9</v>
      </c>
    </row>
    <row r="16" spans="1:19" ht="11.25" customHeight="1">
      <c r="A16" s="5"/>
      <c r="B16" s="5"/>
      <c r="E16" s="16">
        <v>26</v>
      </c>
      <c r="F16" s="68" t="s">
        <v>5</v>
      </c>
      <c r="G16" s="129" t="s">
        <v>10</v>
      </c>
      <c r="H16" s="79"/>
      <c r="I16" s="68" t="s">
        <v>11</v>
      </c>
      <c r="J16" s="16">
        <v>26</v>
      </c>
      <c r="K16" s="68" t="s">
        <v>12</v>
      </c>
      <c r="L16" s="129" t="s">
        <v>10</v>
      </c>
      <c r="M16" s="79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4" t="s">
        <v>13</v>
      </c>
      <c r="C18" s="130"/>
      <c r="D18" s="17"/>
      <c r="E18" s="131" t="s">
        <v>14</v>
      </c>
      <c r="F18" s="132"/>
      <c r="G18" s="133"/>
      <c r="H18" s="17" t="s">
        <v>15</v>
      </c>
      <c r="I18" s="131" t="s">
        <v>16</v>
      </c>
      <c r="J18" s="133"/>
      <c r="K18" s="17"/>
      <c r="L18" s="131" t="s">
        <v>17</v>
      </c>
      <c r="M18" s="133"/>
      <c r="N18" s="17"/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/>
      <c r="C20" s="115"/>
      <c r="D20" s="115"/>
      <c r="E20" s="116"/>
      <c r="F20" s="117"/>
      <c r="G20" s="101"/>
      <c r="H20" s="101"/>
      <c r="I20" s="118"/>
      <c r="J20" s="117"/>
      <c r="K20" s="118"/>
      <c r="L20" s="117"/>
      <c r="M20" s="101"/>
      <c r="N20" s="119"/>
    </row>
    <row r="21" spans="1:14">
      <c r="A21" s="5"/>
      <c r="B21" s="120" t="s">
        <v>18</v>
      </c>
      <c r="C21" s="121"/>
      <c r="D21" s="121"/>
      <c r="E21" s="122"/>
      <c r="F21" s="123" t="s">
        <v>19</v>
      </c>
      <c r="G21" s="121"/>
      <c r="H21" s="121"/>
      <c r="I21" s="122"/>
      <c r="J21" s="123" t="s">
        <v>20</v>
      </c>
      <c r="K21" s="122"/>
      <c r="L21" s="123" t="s">
        <v>21</v>
      </c>
      <c r="M21" s="121"/>
      <c r="N21" s="124"/>
    </row>
    <row r="22" spans="1:14">
      <c r="A22" s="5"/>
      <c r="B22" s="18" t="s">
        <v>22</v>
      </c>
      <c r="E22" s="10"/>
      <c r="N22" s="12"/>
    </row>
    <row r="23" spans="1:14">
      <c r="A23" s="5"/>
      <c r="B23" s="5"/>
      <c r="C23" s="4" t="s">
        <v>23</v>
      </c>
      <c r="E23" s="68"/>
      <c r="F23" s="79" t="s">
        <v>24</v>
      </c>
      <c r="G23" s="79"/>
      <c r="J23" s="10"/>
      <c r="N23" s="12"/>
    </row>
    <row r="24" spans="1:14">
      <c r="A24" s="5"/>
      <c r="B24" s="5" t="s">
        <v>25</v>
      </c>
      <c r="D24" s="19"/>
      <c r="E24" s="68" t="s">
        <v>26</v>
      </c>
      <c r="F24" s="107"/>
      <c r="G24" s="108"/>
      <c r="H24" s="4" t="s">
        <v>27</v>
      </c>
      <c r="J24" s="20"/>
      <c r="M24" s="105"/>
      <c r="N24" s="106"/>
    </row>
    <row r="25" spans="1:14">
      <c r="A25" s="5"/>
      <c r="B25" s="5"/>
      <c r="D25" s="19">
        <v>1</v>
      </c>
      <c r="E25" s="68" t="s">
        <v>26</v>
      </c>
      <c r="F25" s="109">
        <v>1194.27</v>
      </c>
      <c r="G25" s="109"/>
      <c r="H25" s="4" t="s">
        <v>28</v>
      </c>
      <c r="J25" s="10"/>
      <c r="M25" s="105"/>
      <c r="N25" s="106"/>
    </row>
    <row r="26" spans="1:14">
      <c r="A26" s="5"/>
      <c r="B26" s="18" t="s">
        <v>29</v>
      </c>
      <c r="D26" s="21"/>
      <c r="E26" s="68"/>
      <c r="F26" s="110"/>
      <c r="G26" s="110"/>
      <c r="M26" s="105"/>
      <c r="N26" s="106"/>
    </row>
    <row r="27" spans="1:14">
      <c r="A27" s="5"/>
      <c r="B27" s="5" t="s">
        <v>5</v>
      </c>
      <c r="C27" s="104" t="s">
        <v>30</v>
      </c>
      <c r="D27" s="104"/>
      <c r="E27" s="104"/>
      <c r="F27" s="68" t="s">
        <v>26</v>
      </c>
      <c r="G27" s="141" t="s">
        <v>73</v>
      </c>
      <c r="H27" s="141"/>
      <c r="I27" s="141"/>
      <c r="J27" s="22"/>
      <c r="K27" s="4" t="s">
        <v>31</v>
      </c>
      <c r="M27" s="105"/>
      <c r="N27" s="106"/>
    </row>
    <row r="28" spans="1:14">
      <c r="A28" s="5"/>
      <c r="B28" s="5" t="s">
        <v>5</v>
      </c>
      <c r="C28" s="141" t="s">
        <v>73</v>
      </c>
      <c r="D28" s="141"/>
      <c r="E28" s="141"/>
      <c r="F28" s="68" t="s">
        <v>26</v>
      </c>
      <c r="G28" s="104" t="s">
        <v>32</v>
      </c>
      <c r="H28" s="104"/>
      <c r="I28" s="104"/>
      <c r="J28" s="22"/>
      <c r="K28" s="4" t="s">
        <v>31</v>
      </c>
      <c r="N28" s="23"/>
    </row>
    <row r="29" spans="1:14">
      <c r="A29" s="5"/>
      <c r="B29" s="5" t="s">
        <v>5</v>
      </c>
      <c r="C29" s="104" t="s">
        <v>33</v>
      </c>
      <c r="D29" s="104"/>
      <c r="E29" s="104"/>
      <c r="F29" s="68" t="s">
        <v>26</v>
      </c>
      <c r="G29" s="104" t="s">
        <v>33</v>
      </c>
      <c r="H29" s="104"/>
      <c r="I29" s="104"/>
      <c r="J29" s="22"/>
      <c r="K29" s="4" t="s">
        <v>31</v>
      </c>
      <c r="N29" s="12"/>
    </row>
    <row r="30" spans="1:14">
      <c r="A30" s="5"/>
      <c r="B30" s="5" t="s">
        <v>5</v>
      </c>
      <c r="C30" s="104"/>
      <c r="D30" s="104"/>
      <c r="E30" s="104"/>
      <c r="F30" s="68" t="s">
        <v>26</v>
      </c>
      <c r="G30" s="104"/>
      <c r="H30" s="104"/>
      <c r="I30" s="104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04"/>
      <c r="D31" s="104"/>
      <c r="E31" s="104"/>
      <c r="F31" s="68" t="s">
        <v>26</v>
      </c>
      <c r="G31" s="104"/>
      <c r="H31" s="104"/>
      <c r="I31" s="104"/>
      <c r="J31" s="22"/>
      <c r="K31" s="4" t="s">
        <v>31</v>
      </c>
      <c r="N31" s="12"/>
    </row>
    <row r="32" spans="1:14">
      <c r="A32" s="5"/>
      <c r="B32" s="5" t="s">
        <v>5</v>
      </c>
      <c r="C32" s="79"/>
      <c r="D32" s="79"/>
      <c r="E32" s="79"/>
      <c r="F32" s="68" t="s">
        <v>26</v>
      </c>
      <c r="G32" s="79"/>
      <c r="H32" s="79"/>
      <c r="I32" s="79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3"/>
      <c r="D33" s="103"/>
      <c r="E33" s="103"/>
      <c r="F33" s="24" t="s">
        <v>26</v>
      </c>
      <c r="G33" s="104"/>
      <c r="H33" s="104"/>
      <c r="I33" s="104"/>
      <c r="J33" s="25"/>
      <c r="K33" s="4" t="s">
        <v>31</v>
      </c>
      <c r="N33" s="12"/>
    </row>
    <row r="34" spans="1:15">
      <c r="A34" s="5"/>
      <c r="B34" s="5" t="s">
        <v>5</v>
      </c>
      <c r="C34" s="79"/>
      <c r="D34" s="79"/>
      <c r="E34" s="79"/>
      <c r="F34" s="68" t="s">
        <v>26</v>
      </c>
      <c r="G34" s="79"/>
      <c r="H34" s="79"/>
      <c r="I34" s="79"/>
      <c r="J34" s="22"/>
      <c r="K34" s="4" t="s">
        <v>31</v>
      </c>
      <c r="N34" s="12"/>
    </row>
    <row r="35" spans="1:15">
      <c r="A35" s="5"/>
      <c r="B35" s="5"/>
      <c r="C35" s="79"/>
      <c r="D35" s="79"/>
      <c r="E35" s="79"/>
      <c r="F35" s="68" t="s">
        <v>26</v>
      </c>
      <c r="G35" s="79"/>
      <c r="H35" s="79"/>
      <c r="I35" s="79"/>
      <c r="J35" s="22"/>
      <c r="K35" s="4" t="s">
        <v>31</v>
      </c>
      <c r="N35" s="12"/>
    </row>
    <row r="36" spans="1:15">
      <c r="A36" s="5"/>
      <c r="B36" s="5"/>
      <c r="C36" s="79"/>
      <c r="D36" s="79"/>
      <c r="E36" s="79"/>
      <c r="F36" s="68" t="s">
        <v>26</v>
      </c>
      <c r="G36" s="79"/>
      <c r="H36" s="79"/>
      <c r="I36" s="79"/>
      <c r="J36" s="22"/>
      <c r="K36" s="4" t="s">
        <v>31</v>
      </c>
      <c r="N36" s="12"/>
    </row>
    <row r="37" spans="1:15">
      <c r="A37" s="5"/>
      <c r="B37" s="5"/>
      <c r="C37" s="79"/>
      <c r="D37" s="79"/>
      <c r="E37" s="79"/>
      <c r="F37" s="68" t="s">
        <v>26</v>
      </c>
      <c r="G37" s="79"/>
      <c r="H37" s="79"/>
      <c r="I37" s="79"/>
      <c r="J37" s="22"/>
      <c r="K37" s="4" t="s">
        <v>31</v>
      </c>
      <c r="N37" s="12"/>
    </row>
    <row r="38" spans="1:15">
      <c r="A38" s="5"/>
      <c r="B38" s="5"/>
      <c r="C38" s="79"/>
      <c r="D38" s="79"/>
      <c r="E38" s="79"/>
      <c r="F38" s="68" t="s">
        <v>26</v>
      </c>
      <c r="G38" s="79"/>
      <c r="H38" s="79"/>
      <c r="I38" s="79"/>
      <c r="J38" s="22"/>
      <c r="K38" s="4" t="s">
        <v>31</v>
      </c>
      <c r="N38" s="12"/>
    </row>
    <row r="39" spans="1:15">
      <c r="A39" s="5"/>
      <c r="B39" s="5"/>
      <c r="C39" s="101"/>
      <c r="D39" s="101"/>
      <c r="E39" s="101"/>
      <c r="F39" s="68" t="s">
        <v>26</v>
      </c>
      <c r="G39" s="101"/>
      <c r="H39" s="101"/>
      <c r="I39" s="101"/>
      <c r="J39" s="26"/>
      <c r="K39" s="4" t="s">
        <v>31</v>
      </c>
      <c r="N39" s="12"/>
    </row>
    <row r="40" spans="1:15" ht="22.5">
      <c r="A40" s="5"/>
      <c r="B40" s="5"/>
      <c r="C40" s="6"/>
      <c r="F40" s="68"/>
      <c r="G40" s="102" t="s">
        <v>34</v>
      </c>
      <c r="H40" s="102"/>
      <c r="I40" s="102"/>
      <c r="J40" s="27">
        <f>SUM(J27:J39)</f>
        <v>0</v>
      </c>
      <c r="K40" s="73"/>
      <c r="L40" s="70" t="s">
        <v>35</v>
      </c>
      <c r="M40" s="87">
        <f>(D24*F24)+(D25*F25)</f>
        <v>1194.27</v>
      </c>
      <c r="N40" s="88"/>
    </row>
    <row r="41" spans="1:15" ht="11.25" customHeight="1">
      <c r="A41" s="5"/>
      <c r="B41" s="5"/>
      <c r="C41" s="6"/>
      <c r="F41" s="68"/>
      <c r="G41" s="75" t="s">
        <v>36</v>
      </c>
      <c r="H41" s="75"/>
      <c r="I41" s="75"/>
      <c r="J41" s="69">
        <v>9.5</v>
      </c>
      <c r="K41" s="95" t="s">
        <v>37</v>
      </c>
      <c r="L41" s="98"/>
      <c r="M41" s="99" t="s">
        <v>38</v>
      </c>
      <c r="N41" s="100"/>
    </row>
    <row r="42" spans="1:15" ht="10.5" customHeight="1">
      <c r="A42" s="5"/>
      <c r="B42" s="5"/>
      <c r="C42" s="6"/>
      <c r="F42" s="68"/>
      <c r="G42" s="75" t="s">
        <v>39</v>
      </c>
      <c r="H42" s="75"/>
      <c r="I42" s="75"/>
      <c r="J42" s="30">
        <f>J40/J41</f>
        <v>0</v>
      </c>
      <c r="K42" s="95" t="s">
        <v>40</v>
      </c>
      <c r="L42" s="98"/>
      <c r="M42" s="99"/>
      <c r="N42" s="100"/>
    </row>
    <row r="43" spans="1:15" ht="15" customHeight="1">
      <c r="A43" s="5"/>
      <c r="B43" s="5"/>
      <c r="C43" s="6"/>
      <c r="F43" s="68"/>
      <c r="G43" s="75" t="s">
        <v>41</v>
      </c>
      <c r="H43" s="75"/>
      <c r="I43" s="75"/>
      <c r="J43" s="31">
        <v>22</v>
      </c>
      <c r="K43" s="73"/>
      <c r="L43" s="32" t="s">
        <v>29</v>
      </c>
      <c r="M43" s="96">
        <f>J42*J43</f>
        <v>0</v>
      </c>
      <c r="N43" s="97"/>
    </row>
    <row r="44" spans="1:15" ht="11.25" customHeight="1">
      <c r="A44" s="5"/>
      <c r="B44" s="5"/>
      <c r="C44" s="6"/>
      <c r="F44" s="68"/>
      <c r="G44" s="68"/>
      <c r="I44" s="69"/>
      <c r="K44" s="95" t="s">
        <v>42</v>
      </c>
      <c r="L44" s="95"/>
      <c r="M44" s="87"/>
      <c r="N44" s="88"/>
    </row>
    <row r="45" spans="1:15">
      <c r="A45" s="5"/>
      <c r="B45" s="5"/>
      <c r="C45" s="6"/>
      <c r="F45" s="68"/>
      <c r="G45" s="68"/>
      <c r="H45" s="69"/>
      <c r="I45" s="69"/>
      <c r="J45" s="32"/>
      <c r="K45" s="32"/>
      <c r="L45" s="32" t="s">
        <v>43</v>
      </c>
      <c r="M45" s="87"/>
      <c r="N45" s="88"/>
    </row>
    <row r="46" spans="1:15">
      <c r="A46" s="5"/>
      <c r="B46" s="5"/>
      <c r="E46" s="73"/>
      <c r="F46" s="86"/>
      <c r="G46" s="86"/>
      <c r="H46" s="32"/>
      <c r="I46" s="32"/>
      <c r="J46" s="10"/>
      <c r="K46" s="95" t="s">
        <v>44</v>
      </c>
      <c r="L46" s="95" t="s">
        <v>44</v>
      </c>
      <c r="M46" s="87"/>
      <c r="N46" s="88"/>
      <c r="O46" s="33"/>
    </row>
    <row r="47" spans="1:15">
      <c r="A47" s="5"/>
      <c r="B47" s="5"/>
      <c r="E47" s="73"/>
      <c r="F47" s="86"/>
      <c r="G47" s="86"/>
      <c r="H47" s="32"/>
      <c r="I47" s="32"/>
      <c r="J47" s="32"/>
      <c r="K47" s="95" t="s">
        <v>45</v>
      </c>
      <c r="L47" s="95"/>
      <c r="M47" s="96">
        <f>SUM(M40:N46)</f>
        <v>1194.27</v>
      </c>
      <c r="N47" s="97"/>
    </row>
    <row r="48" spans="1:15">
      <c r="A48" s="5"/>
      <c r="B48" s="5"/>
      <c r="E48" s="73"/>
      <c r="F48" s="86"/>
      <c r="G48" s="86"/>
      <c r="H48" s="32"/>
      <c r="I48" s="32"/>
      <c r="J48" s="32"/>
      <c r="M48" s="87"/>
      <c r="N48" s="88"/>
    </row>
    <row r="49" spans="1:14">
      <c r="A49" s="5"/>
      <c r="B49" s="5"/>
      <c r="C49" s="10"/>
      <c r="E49" s="73"/>
      <c r="F49" s="86"/>
      <c r="G49" s="86"/>
      <c r="H49" s="32"/>
      <c r="I49" s="32"/>
      <c r="J49" s="32"/>
      <c r="M49" s="89"/>
      <c r="N49" s="90"/>
    </row>
    <row r="50" spans="1:14">
      <c r="A50" s="5"/>
      <c r="B50" s="34" t="s">
        <v>46</v>
      </c>
      <c r="C50" s="35"/>
      <c r="D50" s="35"/>
      <c r="E50" s="35"/>
      <c r="F50" s="35"/>
      <c r="G50" s="36"/>
      <c r="H50" s="32"/>
      <c r="I50" s="32"/>
      <c r="J50" s="32"/>
      <c r="L50" s="73"/>
      <c r="M50" s="37"/>
      <c r="N50" s="38"/>
    </row>
    <row r="51" spans="1:14">
      <c r="A51" s="5"/>
      <c r="B51" s="39"/>
      <c r="C51" s="40"/>
      <c r="D51" s="40"/>
      <c r="E51" s="40"/>
      <c r="F51" s="40"/>
      <c r="G51" s="41"/>
      <c r="N51" s="12"/>
    </row>
    <row r="52" spans="1:14">
      <c r="A52" s="5"/>
      <c r="B52" s="42"/>
      <c r="C52" s="40"/>
      <c r="D52" s="40"/>
      <c r="E52" s="40"/>
      <c r="F52" s="40"/>
      <c r="G52" s="41"/>
      <c r="N52" s="12"/>
    </row>
    <row r="53" spans="1:14">
      <c r="A53" s="5"/>
      <c r="B53" s="42"/>
      <c r="C53" s="40"/>
      <c r="D53" s="40"/>
      <c r="E53" s="40"/>
      <c r="F53" s="40"/>
      <c r="G53" s="41"/>
      <c r="N53" s="12"/>
    </row>
    <row r="54" spans="1:14">
      <c r="A54" s="5"/>
      <c r="B54" s="42"/>
      <c r="C54" s="40"/>
      <c r="D54" s="40"/>
      <c r="E54" s="40"/>
      <c r="F54" s="40"/>
      <c r="G54" s="41"/>
      <c r="H54" s="43"/>
      <c r="N54" s="12"/>
    </row>
    <row r="55" spans="1:14">
      <c r="A55" s="5"/>
      <c r="B55" s="44"/>
      <c r="C55" s="26"/>
      <c r="D55" s="26"/>
      <c r="E55" s="26"/>
      <c r="F55" s="26"/>
      <c r="G55" s="45"/>
      <c r="N55" s="12"/>
    </row>
    <row r="56" spans="1:14">
      <c r="A56" s="5"/>
      <c r="B56" s="44"/>
      <c r="C56" s="26"/>
      <c r="D56" s="26"/>
      <c r="E56" s="26"/>
      <c r="F56" s="26"/>
      <c r="G56" s="45"/>
      <c r="N56" s="12"/>
    </row>
    <row r="57" spans="1:14">
      <c r="A57" s="5"/>
      <c r="B57" s="44"/>
      <c r="C57" s="26"/>
      <c r="D57" s="26"/>
      <c r="E57" s="26"/>
      <c r="F57" s="26"/>
      <c r="G57" s="45"/>
      <c r="N57" s="12"/>
    </row>
    <row r="58" spans="1:14">
      <c r="A58" s="5"/>
      <c r="B58" s="91" t="s">
        <v>47</v>
      </c>
      <c r="C58" s="92"/>
      <c r="D58" s="92"/>
      <c r="E58" s="92"/>
      <c r="F58" s="92"/>
      <c r="G58" s="92"/>
      <c r="I58" s="93" t="s">
        <v>48</v>
      </c>
      <c r="J58" s="93"/>
      <c r="K58" s="93"/>
      <c r="L58" s="93"/>
      <c r="M58" s="93"/>
      <c r="N58" s="94"/>
    </row>
    <row r="59" spans="1:14" ht="1.5" customHeight="1">
      <c r="A59" s="5"/>
      <c r="B59" s="67"/>
      <c r="C59" s="68"/>
      <c r="D59" s="68"/>
      <c r="E59" s="68"/>
      <c r="F59" s="68"/>
      <c r="G59" s="68"/>
      <c r="I59" s="68"/>
      <c r="J59" s="68"/>
      <c r="K59" s="68"/>
      <c r="L59" s="68"/>
      <c r="M59" s="68"/>
      <c r="N59" s="71"/>
    </row>
    <row r="60" spans="1:14" ht="11.25" hidden="1" customHeight="1">
      <c r="A60" s="5"/>
      <c r="B60" s="74"/>
      <c r="C60" s="75"/>
      <c r="D60" s="75"/>
      <c r="E60" s="75"/>
      <c r="F60" s="75"/>
      <c r="G60" s="75"/>
      <c r="N60" s="12"/>
    </row>
    <row r="61" spans="1:14" ht="16.5" customHeight="1">
      <c r="A61" s="5"/>
      <c r="B61" s="78" t="s">
        <v>49</v>
      </c>
      <c r="C61" s="79"/>
      <c r="D61" s="79"/>
      <c r="E61" s="79"/>
      <c r="F61" s="79"/>
      <c r="G61" s="79"/>
      <c r="I61" s="79" t="s">
        <v>76</v>
      </c>
      <c r="J61" s="79"/>
      <c r="K61" s="79"/>
      <c r="L61" s="79"/>
      <c r="M61" s="79"/>
      <c r="N61" s="80"/>
    </row>
    <row r="62" spans="1:14">
      <c r="A62" s="5"/>
      <c r="B62" s="74" t="s">
        <v>50</v>
      </c>
      <c r="C62" s="75"/>
      <c r="D62" s="75"/>
      <c r="E62" s="75"/>
      <c r="F62" s="75"/>
      <c r="G62" s="75"/>
      <c r="I62" s="81" t="s">
        <v>50</v>
      </c>
      <c r="J62" s="81"/>
      <c r="K62" s="81"/>
      <c r="L62" s="81"/>
      <c r="M62" s="81"/>
      <c r="N62" s="82"/>
    </row>
    <row r="63" spans="1:14" ht="26.25" customHeight="1">
      <c r="A63" s="5"/>
      <c r="B63" s="83" t="s">
        <v>51</v>
      </c>
      <c r="C63" s="84"/>
      <c r="D63" s="84"/>
      <c r="E63" s="84"/>
      <c r="F63" s="84"/>
      <c r="G63" s="84"/>
      <c r="I63" s="84" t="s">
        <v>77</v>
      </c>
      <c r="J63" s="84"/>
      <c r="K63" s="84"/>
      <c r="L63" s="84"/>
      <c r="M63" s="84"/>
      <c r="N63" s="85"/>
    </row>
    <row r="64" spans="1:14" ht="2.25" customHeight="1">
      <c r="A64" s="5"/>
      <c r="B64" s="74" t="s">
        <v>52</v>
      </c>
      <c r="C64" s="75"/>
      <c r="D64" s="75"/>
      <c r="E64" s="75"/>
      <c r="F64" s="75"/>
      <c r="G64" s="75"/>
      <c r="I64" s="76" t="s">
        <v>53</v>
      </c>
      <c r="J64" s="76"/>
      <c r="K64" s="76"/>
      <c r="L64" s="76"/>
      <c r="M64" s="76"/>
      <c r="N64" s="77"/>
    </row>
    <row r="65" spans="1:14" ht="0.75" hidden="1" customHeight="1">
      <c r="A65" s="5"/>
      <c r="B65" s="5"/>
      <c r="N65" s="12"/>
    </row>
    <row r="66" spans="1:14" ht="14.25" customHeight="1" thickBot="1">
      <c r="A66" s="48"/>
      <c r="B66" s="48"/>
      <c r="C66" s="49"/>
      <c r="D66" s="49"/>
      <c r="E66" s="49"/>
      <c r="F66" s="49"/>
      <c r="G66" s="49"/>
      <c r="H66" s="49"/>
      <c r="I66" s="49" t="s">
        <v>54</v>
      </c>
      <c r="J66" s="49">
        <v>7862</v>
      </c>
      <c r="K66" s="49"/>
      <c r="L66" s="50"/>
      <c r="M66" s="50"/>
      <c r="N66" s="51"/>
    </row>
    <row r="67" spans="1:14" ht="36" customHeight="1">
      <c r="N67" s="4" t="s">
        <v>55</v>
      </c>
    </row>
    <row r="487" spans="4:4">
      <c r="D487" s="52" t="s">
        <v>56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G42:I42"/>
    <mergeCell ref="K42:L42"/>
    <mergeCell ref="M42:N42"/>
    <mergeCell ref="G43:I43"/>
    <mergeCell ref="M43:N43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C27:E27"/>
    <mergeCell ref="G27:I27"/>
    <mergeCell ref="M27:N27"/>
    <mergeCell ref="C28:E28"/>
    <mergeCell ref="G28:I28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B19:N19"/>
    <mergeCell ref="B20:E20"/>
    <mergeCell ref="F20:I20"/>
    <mergeCell ref="J20:K20"/>
    <mergeCell ref="L20:N20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M2:N2"/>
    <mergeCell ref="L3:M3"/>
    <mergeCell ref="L8:M8"/>
    <mergeCell ref="K9:L9"/>
    <mergeCell ref="M9:N9"/>
    <mergeCell ref="B11:C11"/>
    <mergeCell ref="D11:N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1A18-8631-45C3-BD76-DD6F57679ABA}">
  <sheetPr>
    <pageSetUpPr fitToPage="1"/>
  </sheetPr>
  <dimension ref="A1:S487"/>
  <sheetViews>
    <sheetView topLeftCell="A7"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7">
        <v>4</v>
      </c>
      <c r="N2" s="119"/>
    </row>
    <row r="3" spans="1:19">
      <c r="A3" s="5"/>
      <c r="B3" s="5"/>
      <c r="L3" s="92" t="s">
        <v>1</v>
      </c>
      <c r="M3" s="134"/>
      <c r="N3" s="7">
        <v>7862</v>
      </c>
    </row>
    <row r="4" spans="1:19">
      <c r="A4" s="5"/>
      <c r="B4" s="5"/>
      <c r="L4" s="69"/>
      <c r="M4" s="69"/>
      <c r="N4" s="9" t="s">
        <v>2</v>
      </c>
    </row>
    <row r="5" spans="1:19">
      <c r="A5" s="5"/>
      <c r="B5" s="5"/>
      <c r="G5" s="10"/>
      <c r="L5" s="69"/>
      <c r="M5" s="69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21</v>
      </c>
      <c r="K8" s="68" t="s">
        <v>5</v>
      </c>
      <c r="L8" s="79" t="s">
        <v>10</v>
      </c>
      <c r="M8" s="79"/>
      <c r="N8" s="12">
        <v>2024</v>
      </c>
    </row>
    <row r="9" spans="1:19" ht="15" customHeight="1">
      <c r="A9" s="5"/>
      <c r="B9" s="5"/>
      <c r="K9" s="75" t="s">
        <v>6</v>
      </c>
      <c r="L9" s="75"/>
      <c r="M9" s="135">
        <f>M47</f>
        <v>1611.1121052631579</v>
      </c>
      <c r="N9" s="136"/>
    </row>
    <row r="10" spans="1:19" ht="13.5" customHeight="1">
      <c r="A10" s="5"/>
      <c r="B10" s="5" t="s">
        <v>7</v>
      </c>
      <c r="N10" s="12"/>
    </row>
    <row r="11" spans="1:19" ht="11.25" customHeight="1">
      <c r="A11" s="72"/>
      <c r="B11" s="137">
        <f>$M$9</f>
        <v>1611.1121052631579</v>
      </c>
      <c r="C11" s="138"/>
      <c r="D11" s="139" t="s">
        <v>75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40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5" t="s">
        <v>72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7"/>
    </row>
    <row r="14" spans="1:19" ht="11.25" customHeight="1">
      <c r="A14" s="5"/>
      <c r="B14" s="128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7"/>
    </row>
    <row r="15" spans="1:19" ht="11.25" customHeight="1">
      <c r="A15" s="5"/>
      <c r="B15" s="128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S15" s="4" t="s">
        <v>9</v>
      </c>
    </row>
    <row r="16" spans="1:19" ht="11.25" customHeight="1">
      <c r="A16" s="5"/>
      <c r="B16" s="5"/>
      <c r="E16" s="16">
        <v>26</v>
      </c>
      <c r="F16" s="68" t="s">
        <v>5</v>
      </c>
      <c r="G16" s="129" t="s">
        <v>10</v>
      </c>
      <c r="H16" s="79"/>
      <c r="I16" s="68" t="s">
        <v>11</v>
      </c>
      <c r="J16" s="16">
        <v>26</v>
      </c>
      <c r="K16" s="68" t="s">
        <v>12</v>
      </c>
      <c r="L16" s="129" t="s">
        <v>10</v>
      </c>
      <c r="M16" s="79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4" t="s">
        <v>13</v>
      </c>
      <c r="C18" s="130"/>
      <c r="D18" s="17"/>
      <c r="E18" s="131" t="s">
        <v>14</v>
      </c>
      <c r="F18" s="132"/>
      <c r="G18" s="133"/>
      <c r="H18" s="17" t="s">
        <v>15</v>
      </c>
      <c r="I18" s="131" t="s">
        <v>16</v>
      </c>
      <c r="J18" s="133"/>
      <c r="K18" s="17"/>
      <c r="L18" s="131" t="s">
        <v>17</v>
      </c>
      <c r="M18" s="133"/>
      <c r="N18" s="17"/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/>
      <c r="C20" s="115"/>
      <c r="D20" s="115"/>
      <c r="E20" s="116"/>
      <c r="F20" s="117"/>
      <c r="G20" s="101"/>
      <c r="H20" s="101"/>
      <c r="I20" s="118"/>
      <c r="J20" s="117"/>
      <c r="K20" s="118"/>
      <c r="L20" s="117"/>
      <c r="M20" s="101"/>
      <c r="N20" s="119"/>
    </row>
    <row r="21" spans="1:14">
      <c r="A21" s="5"/>
      <c r="B21" s="120" t="s">
        <v>18</v>
      </c>
      <c r="C21" s="121"/>
      <c r="D21" s="121"/>
      <c r="E21" s="122"/>
      <c r="F21" s="123" t="s">
        <v>19</v>
      </c>
      <c r="G21" s="121"/>
      <c r="H21" s="121"/>
      <c r="I21" s="122"/>
      <c r="J21" s="123" t="s">
        <v>20</v>
      </c>
      <c r="K21" s="122"/>
      <c r="L21" s="123" t="s">
        <v>21</v>
      </c>
      <c r="M21" s="121"/>
      <c r="N21" s="124"/>
    </row>
    <row r="22" spans="1:14">
      <c r="A22" s="5"/>
      <c r="B22" s="18" t="s">
        <v>22</v>
      </c>
      <c r="E22" s="10"/>
      <c r="N22" s="12"/>
    </row>
    <row r="23" spans="1:14">
      <c r="A23" s="5"/>
      <c r="B23" s="5"/>
      <c r="C23" s="4" t="s">
        <v>23</v>
      </c>
      <c r="E23" s="68"/>
      <c r="F23" s="79" t="s">
        <v>24</v>
      </c>
      <c r="G23" s="79"/>
      <c r="J23" s="10"/>
      <c r="N23" s="12"/>
    </row>
    <row r="24" spans="1:14">
      <c r="A24" s="5"/>
      <c r="B24" s="5" t="s">
        <v>25</v>
      </c>
      <c r="D24" s="19"/>
      <c r="E24" s="68" t="s">
        <v>26</v>
      </c>
      <c r="F24" s="107"/>
      <c r="G24" s="108"/>
      <c r="H24" s="4" t="s">
        <v>27</v>
      </c>
      <c r="J24" s="20"/>
      <c r="M24" s="105"/>
      <c r="N24" s="106"/>
    </row>
    <row r="25" spans="1:14">
      <c r="A25" s="5"/>
      <c r="B25" s="5"/>
      <c r="D25" s="19">
        <v>1</v>
      </c>
      <c r="E25" s="68" t="s">
        <v>26</v>
      </c>
      <c r="F25" s="109">
        <v>1194.27</v>
      </c>
      <c r="G25" s="109"/>
      <c r="H25" s="4" t="s">
        <v>28</v>
      </c>
      <c r="J25" s="10"/>
      <c r="M25" s="105"/>
      <c r="N25" s="106"/>
    </row>
    <row r="26" spans="1:14">
      <c r="A26" s="5"/>
      <c r="B26" s="18" t="s">
        <v>29</v>
      </c>
      <c r="D26" s="21"/>
      <c r="E26" s="68"/>
      <c r="F26" s="110"/>
      <c r="G26" s="110"/>
      <c r="M26" s="105"/>
      <c r="N26" s="106"/>
    </row>
    <row r="27" spans="1:14">
      <c r="A27" s="5"/>
      <c r="B27" s="5" t="s">
        <v>5</v>
      </c>
      <c r="C27" s="104" t="s">
        <v>30</v>
      </c>
      <c r="D27" s="104"/>
      <c r="E27" s="104"/>
      <c r="F27" s="68" t="s">
        <v>26</v>
      </c>
      <c r="G27" s="141" t="s">
        <v>73</v>
      </c>
      <c r="H27" s="141"/>
      <c r="I27" s="141"/>
      <c r="J27" s="22">
        <v>15</v>
      </c>
      <c r="K27" s="4" t="s">
        <v>31</v>
      </c>
      <c r="M27" s="105"/>
      <c r="N27" s="106"/>
    </row>
    <row r="28" spans="1:14">
      <c r="A28" s="5"/>
      <c r="B28" s="5" t="s">
        <v>5</v>
      </c>
      <c r="C28" s="141" t="s">
        <v>73</v>
      </c>
      <c r="D28" s="141"/>
      <c r="E28" s="141"/>
      <c r="F28" s="68" t="s">
        <v>26</v>
      </c>
      <c r="G28" s="104" t="s">
        <v>32</v>
      </c>
      <c r="H28" s="104"/>
      <c r="I28" s="104"/>
      <c r="J28" s="22">
        <v>15</v>
      </c>
      <c r="K28" s="4" t="s">
        <v>31</v>
      </c>
      <c r="N28" s="23"/>
    </row>
    <row r="29" spans="1:14">
      <c r="A29" s="5"/>
      <c r="B29" s="5" t="s">
        <v>5</v>
      </c>
      <c r="C29" s="104" t="s">
        <v>33</v>
      </c>
      <c r="D29" s="104"/>
      <c r="E29" s="104"/>
      <c r="F29" s="68" t="s">
        <v>26</v>
      </c>
      <c r="G29" s="104" t="s">
        <v>33</v>
      </c>
      <c r="H29" s="104"/>
      <c r="I29" s="104"/>
      <c r="J29" s="22">
        <v>150</v>
      </c>
      <c r="K29" s="4" t="s">
        <v>31</v>
      </c>
      <c r="N29" s="12"/>
    </row>
    <row r="30" spans="1:14">
      <c r="A30" s="5"/>
      <c r="B30" s="5" t="s">
        <v>5</v>
      </c>
      <c r="C30" s="104"/>
      <c r="D30" s="104"/>
      <c r="E30" s="104"/>
      <c r="F30" s="68" t="s">
        <v>26</v>
      </c>
      <c r="G30" s="104"/>
      <c r="H30" s="104"/>
      <c r="I30" s="104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04"/>
      <c r="D31" s="104"/>
      <c r="E31" s="104"/>
      <c r="F31" s="68" t="s">
        <v>26</v>
      </c>
      <c r="G31" s="104"/>
      <c r="H31" s="104"/>
      <c r="I31" s="104"/>
      <c r="J31" s="22"/>
      <c r="K31" s="4" t="s">
        <v>31</v>
      </c>
      <c r="N31" s="12"/>
    </row>
    <row r="32" spans="1:14">
      <c r="A32" s="5"/>
      <c r="B32" s="5" t="s">
        <v>5</v>
      </c>
      <c r="C32" s="79"/>
      <c r="D32" s="79"/>
      <c r="E32" s="79"/>
      <c r="F32" s="68" t="s">
        <v>26</v>
      </c>
      <c r="G32" s="79"/>
      <c r="H32" s="79"/>
      <c r="I32" s="79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3"/>
      <c r="D33" s="103"/>
      <c r="E33" s="103"/>
      <c r="F33" s="24" t="s">
        <v>26</v>
      </c>
      <c r="G33" s="104"/>
      <c r="H33" s="104"/>
      <c r="I33" s="104"/>
      <c r="J33" s="25"/>
      <c r="K33" s="4" t="s">
        <v>31</v>
      </c>
      <c r="N33" s="12"/>
    </row>
    <row r="34" spans="1:15">
      <c r="A34" s="5"/>
      <c r="B34" s="5" t="s">
        <v>5</v>
      </c>
      <c r="C34" s="79"/>
      <c r="D34" s="79"/>
      <c r="E34" s="79"/>
      <c r="F34" s="68" t="s">
        <v>26</v>
      </c>
      <c r="G34" s="79"/>
      <c r="H34" s="79"/>
      <c r="I34" s="79"/>
      <c r="J34" s="22"/>
      <c r="K34" s="4" t="s">
        <v>31</v>
      </c>
      <c r="N34" s="12"/>
    </row>
    <row r="35" spans="1:15">
      <c r="A35" s="5"/>
      <c r="B35" s="5"/>
      <c r="C35" s="79"/>
      <c r="D35" s="79"/>
      <c r="E35" s="79"/>
      <c r="F35" s="68" t="s">
        <v>26</v>
      </c>
      <c r="G35" s="79"/>
      <c r="H35" s="79"/>
      <c r="I35" s="79"/>
      <c r="J35" s="22"/>
      <c r="K35" s="4" t="s">
        <v>31</v>
      </c>
      <c r="N35" s="12"/>
    </row>
    <row r="36" spans="1:15">
      <c r="A36" s="5"/>
      <c r="B36" s="5"/>
      <c r="C36" s="79"/>
      <c r="D36" s="79"/>
      <c r="E36" s="79"/>
      <c r="F36" s="68" t="s">
        <v>26</v>
      </c>
      <c r="G36" s="79"/>
      <c r="H36" s="79"/>
      <c r="I36" s="79"/>
      <c r="J36" s="22"/>
      <c r="K36" s="4" t="s">
        <v>31</v>
      </c>
      <c r="N36" s="12"/>
    </row>
    <row r="37" spans="1:15">
      <c r="A37" s="5"/>
      <c r="B37" s="5"/>
      <c r="C37" s="79"/>
      <c r="D37" s="79"/>
      <c r="E37" s="79"/>
      <c r="F37" s="68" t="s">
        <v>26</v>
      </c>
      <c r="G37" s="79"/>
      <c r="H37" s="79"/>
      <c r="I37" s="79"/>
      <c r="J37" s="22"/>
      <c r="K37" s="4" t="s">
        <v>31</v>
      </c>
      <c r="N37" s="12"/>
    </row>
    <row r="38" spans="1:15">
      <c r="A38" s="5"/>
      <c r="B38" s="5"/>
      <c r="C38" s="79"/>
      <c r="D38" s="79"/>
      <c r="E38" s="79"/>
      <c r="F38" s="68" t="s">
        <v>26</v>
      </c>
      <c r="G38" s="79"/>
      <c r="H38" s="79"/>
      <c r="I38" s="79"/>
      <c r="J38" s="22"/>
      <c r="K38" s="4" t="s">
        <v>31</v>
      </c>
      <c r="N38" s="12"/>
    </row>
    <row r="39" spans="1:15">
      <c r="A39" s="5"/>
      <c r="B39" s="5"/>
      <c r="C39" s="101"/>
      <c r="D39" s="101"/>
      <c r="E39" s="101"/>
      <c r="F39" s="68" t="s">
        <v>26</v>
      </c>
      <c r="G39" s="101"/>
      <c r="H39" s="101"/>
      <c r="I39" s="101"/>
      <c r="J39" s="26"/>
      <c r="K39" s="4" t="s">
        <v>31</v>
      </c>
      <c r="N39" s="12"/>
    </row>
    <row r="40" spans="1:15" ht="22.5">
      <c r="A40" s="5"/>
      <c r="B40" s="5"/>
      <c r="C40" s="6"/>
      <c r="F40" s="68"/>
      <c r="G40" s="102" t="s">
        <v>34</v>
      </c>
      <c r="H40" s="102"/>
      <c r="I40" s="102"/>
      <c r="J40" s="27">
        <f>SUM(J27:J39)</f>
        <v>180</v>
      </c>
      <c r="K40" s="73"/>
      <c r="L40" s="70" t="s">
        <v>35</v>
      </c>
      <c r="M40" s="87">
        <f>(D24*F24)+(D25*F25)</f>
        <v>1194.27</v>
      </c>
      <c r="N40" s="88"/>
    </row>
    <row r="41" spans="1:15" ht="11.25" customHeight="1">
      <c r="A41" s="5"/>
      <c r="B41" s="5"/>
      <c r="C41" s="6"/>
      <c r="F41" s="68"/>
      <c r="G41" s="75" t="s">
        <v>36</v>
      </c>
      <c r="H41" s="75"/>
      <c r="I41" s="75"/>
      <c r="J41" s="69">
        <v>9.5</v>
      </c>
      <c r="K41" s="95" t="s">
        <v>37</v>
      </c>
      <c r="L41" s="98"/>
      <c r="M41" s="99" t="s">
        <v>38</v>
      </c>
      <c r="N41" s="100"/>
    </row>
    <row r="42" spans="1:15" ht="10.5" customHeight="1">
      <c r="A42" s="5"/>
      <c r="B42" s="5"/>
      <c r="C42" s="6"/>
      <c r="F42" s="68"/>
      <c r="G42" s="75" t="s">
        <v>39</v>
      </c>
      <c r="H42" s="75"/>
      <c r="I42" s="75"/>
      <c r="J42" s="30">
        <f>J40/J41</f>
        <v>18.94736842105263</v>
      </c>
      <c r="K42" s="95" t="s">
        <v>40</v>
      </c>
      <c r="L42" s="98"/>
      <c r="M42" s="99"/>
      <c r="N42" s="100"/>
    </row>
    <row r="43" spans="1:15" ht="15" customHeight="1">
      <c r="A43" s="5"/>
      <c r="B43" s="5"/>
      <c r="C43" s="6"/>
      <c r="F43" s="68"/>
      <c r="G43" s="75" t="s">
        <v>41</v>
      </c>
      <c r="H43" s="75"/>
      <c r="I43" s="75"/>
      <c r="J43" s="31">
        <v>22</v>
      </c>
      <c r="K43" s="73"/>
      <c r="L43" s="32" t="s">
        <v>29</v>
      </c>
      <c r="M43" s="96">
        <f>J42*J43</f>
        <v>416.84210526315786</v>
      </c>
      <c r="N43" s="97"/>
    </row>
    <row r="44" spans="1:15" ht="11.25" customHeight="1">
      <c r="A44" s="5"/>
      <c r="B44" s="5"/>
      <c r="C44" s="6"/>
      <c r="F44" s="68"/>
      <c r="G44" s="68"/>
      <c r="I44" s="69"/>
      <c r="K44" s="95" t="s">
        <v>42</v>
      </c>
      <c r="L44" s="95"/>
      <c r="M44" s="87"/>
      <c r="N44" s="88"/>
    </row>
    <row r="45" spans="1:15">
      <c r="A45" s="5"/>
      <c r="B45" s="5"/>
      <c r="C45" s="6"/>
      <c r="F45" s="68"/>
      <c r="G45" s="68"/>
      <c r="H45" s="69"/>
      <c r="I45" s="69"/>
      <c r="J45" s="32"/>
      <c r="K45" s="32"/>
      <c r="L45" s="32" t="s">
        <v>43</v>
      </c>
      <c r="M45" s="87"/>
      <c r="N45" s="88"/>
    </row>
    <row r="46" spans="1:15">
      <c r="A46" s="5"/>
      <c r="B46" s="5"/>
      <c r="E46" s="73"/>
      <c r="F46" s="86"/>
      <c r="G46" s="86"/>
      <c r="H46" s="32"/>
      <c r="I46" s="32"/>
      <c r="J46" s="10"/>
      <c r="K46" s="95" t="s">
        <v>44</v>
      </c>
      <c r="L46" s="95" t="s">
        <v>44</v>
      </c>
      <c r="M46" s="87"/>
      <c r="N46" s="88"/>
      <c r="O46" s="33"/>
    </row>
    <row r="47" spans="1:15">
      <c r="A47" s="5"/>
      <c r="B47" s="5"/>
      <c r="E47" s="73"/>
      <c r="F47" s="86"/>
      <c r="G47" s="86"/>
      <c r="H47" s="32"/>
      <c r="I47" s="32"/>
      <c r="J47" s="32"/>
      <c r="K47" s="95" t="s">
        <v>45</v>
      </c>
      <c r="L47" s="95"/>
      <c r="M47" s="96">
        <f>SUM(M40:N46)</f>
        <v>1611.1121052631579</v>
      </c>
      <c r="N47" s="97"/>
    </row>
    <row r="48" spans="1:15">
      <c r="A48" s="5"/>
      <c r="B48" s="5"/>
      <c r="E48" s="73"/>
      <c r="F48" s="86"/>
      <c r="G48" s="86"/>
      <c r="H48" s="32"/>
      <c r="I48" s="32"/>
      <c r="J48" s="32"/>
      <c r="M48" s="87"/>
      <c r="N48" s="88"/>
    </row>
    <row r="49" spans="1:14">
      <c r="A49" s="5"/>
      <c r="B49" s="5"/>
      <c r="C49" s="10"/>
      <c r="E49" s="73"/>
      <c r="F49" s="86"/>
      <c r="G49" s="86"/>
      <c r="H49" s="32"/>
      <c r="I49" s="32"/>
      <c r="J49" s="32"/>
      <c r="M49" s="89"/>
      <c r="N49" s="90"/>
    </row>
    <row r="50" spans="1:14">
      <c r="A50" s="5"/>
      <c r="B50" s="34" t="s">
        <v>46</v>
      </c>
      <c r="C50" s="35"/>
      <c r="D50" s="35"/>
      <c r="E50" s="35"/>
      <c r="F50" s="35"/>
      <c r="G50" s="36"/>
      <c r="H50" s="32"/>
      <c r="I50" s="32"/>
      <c r="J50" s="32"/>
      <c r="L50" s="73"/>
      <c r="M50" s="37"/>
      <c r="N50" s="38"/>
    </row>
    <row r="51" spans="1:14">
      <c r="A51" s="5"/>
      <c r="B51" s="39"/>
      <c r="C51" s="40"/>
      <c r="D51" s="40"/>
      <c r="E51" s="40"/>
      <c r="F51" s="40"/>
      <c r="G51" s="41"/>
      <c r="N51" s="12"/>
    </row>
    <row r="52" spans="1:14">
      <c r="A52" s="5"/>
      <c r="B52" s="42"/>
      <c r="C52" s="40"/>
      <c r="D52" s="40"/>
      <c r="E52" s="40"/>
      <c r="F52" s="40"/>
      <c r="G52" s="41"/>
      <c r="N52" s="12"/>
    </row>
    <row r="53" spans="1:14">
      <c r="A53" s="5"/>
      <c r="B53" s="42"/>
      <c r="C53" s="40"/>
      <c r="D53" s="40"/>
      <c r="E53" s="40"/>
      <c r="F53" s="40"/>
      <c r="G53" s="41"/>
      <c r="N53" s="12"/>
    </row>
    <row r="54" spans="1:14">
      <c r="A54" s="5"/>
      <c r="B54" s="42"/>
      <c r="C54" s="40"/>
      <c r="D54" s="40"/>
      <c r="E54" s="40"/>
      <c r="F54" s="40"/>
      <c r="G54" s="41"/>
      <c r="H54" s="43"/>
      <c r="N54" s="12"/>
    </row>
    <row r="55" spans="1:14">
      <c r="A55" s="5"/>
      <c r="B55" s="44"/>
      <c r="C55" s="26"/>
      <c r="D55" s="26"/>
      <c r="E55" s="26"/>
      <c r="F55" s="26"/>
      <c r="G55" s="45"/>
      <c r="N55" s="12"/>
    </row>
    <row r="56" spans="1:14">
      <c r="A56" s="5"/>
      <c r="B56" s="44"/>
      <c r="C56" s="26"/>
      <c r="D56" s="26"/>
      <c r="E56" s="26"/>
      <c r="F56" s="26"/>
      <c r="G56" s="45"/>
      <c r="N56" s="12"/>
    </row>
    <row r="57" spans="1:14">
      <c r="A57" s="5"/>
      <c r="B57" s="44"/>
      <c r="C57" s="26"/>
      <c r="D57" s="26"/>
      <c r="E57" s="26"/>
      <c r="F57" s="26"/>
      <c r="G57" s="45"/>
      <c r="N57" s="12"/>
    </row>
    <row r="58" spans="1:14">
      <c r="A58" s="5"/>
      <c r="B58" s="91" t="s">
        <v>47</v>
      </c>
      <c r="C58" s="92"/>
      <c r="D58" s="92"/>
      <c r="E58" s="92"/>
      <c r="F58" s="92"/>
      <c r="G58" s="92"/>
      <c r="I58" s="93" t="s">
        <v>48</v>
      </c>
      <c r="J58" s="93"/>
      <c r="K58" s="93"/>
      <c r="L58" s="93"/>
      <c r="M58" s="93"/>
      <c r="N58" s="94"/>
    </row>
    <row r="59" spans="1:14" ht="1.5" customHeight="1">
      <c r="A59" s="5"/>
      <c r="B59" s="67"/>
      <c r="C59" s="68"/>
      <c r="D59" s="68"/>
      <c r="E59" s="68"/>
      <c r="F59" s="68"/>
      <c r="G59" s="68"/>
      <c r="I59" s="68"/>
      <c r="J59" s="68"/>
      <c r="K59" s="68"/>
      <c r="L59" s="68"/>
      <c r="M59" s="68"/>
      <c r="N59" s="71"/>
    </row>
    <row r="60" spans="1:14" ht="11.25" hidden="1" customHeight="1">
      <c r="A60" s="5"/>
      <c r="B60" s="74"/>
      <c r="C60" s="75"/>
      <c r="D60" s="75"/>
      <c r="E60" s="75"/>
      <c r="F60" s="75"/>
      <c r="G60" s="75"/>
      <c r="N60" s="12"/>
    </row>
    <row r="61" spans="1:14" ht="16.5" customHeight="1">
      <c r="A61" s="5"/>
      <c r="B61" s="78" t="s">
        <v>49</v>
      </c>
      <c r="C61" s="79"/>
      <c r="D61" s="79"/>
      <c r="E61" s="79"/>
      <c r="F61" s="79"/>
      <c r="G61" s="79"/>
      <c r="I61" s="79" t="s">
        <v>74</v>
      </c>
      <c r="J61" s="79"/>
      <c r="K61" s="79"/>
      <c r="L61" s="79"/>
      <c r="M61" s="79"/>
      <c r="N61" s="80"/>
    </row>
    <row r="62" spans="1:14">
      <c r="A62" s="5"/>
      <c r="B62" s="74" t="s">
        <v>50</v>
      </c>
      <c r="C62" s="75"/>
      <c r="D62" s="75"/>
      <c r="E62" s="75"/>
      <c r="F62" s="75"/>
      <c r="G62" s="75"/>
      <c r="I62" s="81" t="s">
        <v>50</v>
      </c>
      <c r="J62" s="81"/>
      <c r="K62" s="81"/>
      <c r="L62" s="81"/>
      <c r="M62" s="81"/>
      <c r="N62" s="82"/>
    </row>
    <row r="63" spans="1:14" ht="26.25" customHeight="1">
      <c r="A63" s="5"/>
      <c r="B63" s="83" t="s">
        <v>51</v>
      </c>
      <c r="C63" s="84"/>
      <c r="D63" s="84"/>
      <c r="E63" s="84"/>
      <c r="F63" s="84"/>
      <c r="G63" s="84"/>
      <c r="I63" s="84" t="s">
        <v>53</v>
      </c>
      <c r="J63" s="84"/>
      <c r="K63" s="84"/>
      <c r="L63" s="84"/>
      <c r="M63" s="84"/>
      <c r="N63" s="85"/>
    </row>
    <row r="64" spans="1:14" ht="2.25" customHeight="1">
      <c r="A64" s="5"/>
      <c r="B64" s="74" t="s">
        <v>52</v>
      </c>
      <c r="C64" s="75"/>
      <c r="D64" s="75"/>
      <c r="E64" s="75"/>
      <c r="F64" s="75"/>
      <c r="G64" s="75"/>
      <c r="I64" s="76" t="s">
        <v>53</v>
      </c>
      <c r="J64" s="76"/>
      <c r="K64" s="76"/>
      <c r="L64" s="76"/>
      <c r="M64" s="76"/>
      <c r="N64" s="77"/>
    </row>
    <row r="65" spans="1:14" ht="0.75" hidden="1" customHeight="1">
      <c r="A65" s="5"/>
      <c r="B65" s="5"/>
      <c r="N65" s="12"/>
    </row>
    <row r="66" spans="1:14" ht="14.25" customHeight="1" thickBot="1">
      <c r="A66" s="48"/>
      <c r="B66" s="48"/>
      <c r="C66" s="49"/>
      <c r="D66" s="49"/>
      <c r="E66" s="49"/>
      <c r="F66" s="49"/>
      <c r="G66" s="49"/>
      <c r="H66" s="49"/>
      <c r="I66" s="49" t="s">
        <v>54</v>
      </c>
      <c r="J66" s="49">
        <v>7862</v>
      </c>
      <c r="K66" s="49"/>
      <c r="L66" s="50"/>
      <c r="M66" s="50"/>
      <c r="N66" s="51"/>
    </row>
    <row r="67" spans="1:14" ht="36" customHeight="1">
      <c r="N67" s="4" t="s">
        <v>55</v>
      </c>
    </row>
    <row r="487" spans="4:4">
      <c r="D487" s="52" t="s">
        <v>56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G42:I42"/>
    <mergeCell ref="K42:L42"/>
    <mergeCell ref="M42:N42"/>
    <mergeCell ref="G43:I43"/>
    <mergeCell ref="M43:N43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C27:E27"/>
    <mergeCell ref="G27:I27"/>
    <mergeCell ref="M27:N27"/>
    <mergeCell ref="C28:E28"/>
    <mergeCell ref="G28:I28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B19:N19"/>
    <mergeCell ref="B20:E20"/>
    <mergeCell ref="F20:I20"/>
    <mergeCell ref="J20:K20"/>
    <mergeCell ref="L20:N20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M2:N2"/>
    <mergeCell ref="L3:M3"/>
    <mergeCell ref="L8:M8"/>
    <mergeCell ref="K9:L9"/>
    <mergeCell ref="M9:N9"/>
    <mergeCell ref="B11:C11"/>
    <mergeCell ref="D11:N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7002-9D52-45DE-A78A-23DE73CDD7D5}">
  <sheetPr>
    <pageSetUpPr fitToPage="1"/>
  </sheetPr>
  <dimension ref="A1:S487"/>
  <sheetViews>
    <sheetView zoomScale="120" zoomScaleNormal="120" workbookViewId="0">
      <selection activeCell="X23" sqref="X23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7">
        <v>3</v>
      </c>
      <c r="N2" s="119"/>
    </row>
    <row r="3" spans="1:19">
      <c r="A3" s="5"/>
      <c r="B3" s="5"/>
      <c r="L3" s="92" t="s">
        <v>1</v>
      </c>
      <c r="M3" s="134"/>
      <c r="N3" s="7">
        <v>7862</v>
      </c>
    </row>
    <row r="4" spans="1:19">
      <c r="A4" s="5"/>
      <c r="B4" s="5"/>
      <c r="L4" s="60"/>
      <c r="M4" s="60"/>
      <c r="N4" s="9" t="s">
        <v>2</v>
      </c>
    </row>
    <row r="5" spans="1:19">
      <c r="A5" s="5"/>
      <c r="B5" s="5"/>
      <c r="G5" s="10"/>
      <c r="L5" s="60"/>
      <c r="M5" s="60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14</v>
      </c>
      <c r="K8" s="61" t="s">
        <v>5</v>
      </c>
      <c r="L8" s="79" t="s">
        <v>10</v>
      </c>
      <c r="M8" s="79"/>
      <c r="N8" s="12">
        <v>2024</v>
      </c>
    </row>
    <row r="9" spans="1:19" ht="15" customHeight="1">
      <c r="A9" s="5"/>
      <c r="B9" s="5"/>
      <c r="K9" s="75" t="s">
        <v>6</v>
      </c>
      <c r="L9" s="75"/>
      <c r="M9" s="135">
        <f>M47</f>
        <v>9619.6794736842094</v>
      </c>
      <c r="N9" s="136"/>
    </row>
    <row r="10" spans="1:19" ht="13.5" customHeight="1">
      <c r="A10" s="5"/>
      <c r="B10" s="5" t="s">
        <v>7</v>
      </c>
      <c r="N10" s="12"/>
    </row>
    <row r="11" spans="1:19" ht="11.25" customHeight="1">
      <c r="A11" s="64"/>
      <c r="B11" s="137">
        <f>$M$9</f>
        <v>9619.6794736842094</v>
      </c>
      <c r="C11" s="138"/>
      <c r="D11" s="139" t="s">
        <v>71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40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5" t="s">
        <v>67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7"/>
    </row>
    <row r="14" spans="1:19" ht="11.25" customHeight="1">
      <c r="A14" s="5"/>
      <c r="B14" s="128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7"/>
    </row>
    <row r="15" spans="1:19" ht="11.25" customHeight="1">
      <c r="A15" s="5"/>
      <c r="B15" s="128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S15" s="4" t="s">
        <v>9</v>
      </c>
    </row>
    <row r="16" spans="1:19" ht="11.25" customHeight="1">
      <c r="A16" s="5"/>
      <c r="B16" s="5"/>
      <c r="E16" s="16">
        <v>19</v>
      </c>
      <c r="F16" s="61" t="s">
        <v>5</v>
      </c>
      <c r="G16" s="129" t="s">
        <v>10</v>
      </c>
      <c r="H16" s="79"/>
      <c r="I16" s="61" t="s">
        <v>11</v>
      </c>
      <c r="J16" s="16">
        <v>22</v>
      </c>
      <c r="K16" s="61" t="s">
        <v>12</v>
      </c>
      <c r="L16" s="129" t="s">
        <v>10</v>
      </c>
      <c r="M16" s="79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4" t="s">
        <v>13</v>
      </c>
      <c r="C18" s="130"/>
      <c r="D18" s="17"/>
      <c r="E18" s="131" t="s">
        <v>14</v>
      </c>
      <c r="F18" s="132"/>
      <c r="G18" s="133"/>
      <c r="H18" s="17" t="s">
        <v>15</v>
      </c>
      <c r="I18" s="131" t="s">
        <v>16</v>
      </c>
      <c r="J18" s="133"/>
      <c r="K18" s="17"/>
      <c r="L18" s="131" t="s">
        <v>17</v>
      </c>
      <c r="M18" s="133"/>
      <c r="N18" s="17"/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/>
      <c r="C20" s="115"/>
      <c r="D20" s="115"/>
      <c r="E20" s="116"/>
      <c r="F20" s="117"/>
      <c r="G20" s="101"/>
      <c r="H20" s="101"/>
      <c r="I20" s="118"/>
      <c r="J20" s="117"/>
      <c r="K20" s="118"/>
      <c r="L20" s="117"/>
      <c r="M20" s="101"/>
      <c r="N20" s="119"/>
    </row>
    <row r="21" spans="1:14">
      <c r="A21" s="5"/>
      <c r="B21" s="120" t="s">
        <v>18</v>
      </c>
      <c r="C21" s="121"/>
      <c r="D21" s="121"/>
      <c r="E21" s="122"/>
      <c r="F21" s="123" t="s">
        <v>19</v>
      </c>
      <c r="G21" s="121"/>
      <c r="H21" s="121"/>
      <c r="I21" s="122"/>
      <c r="J21" s="123" t="s">
        <v>20</v>
      </c>
      <c r="K21" s="122"/>
      <c r="L21" s="123" t="s">
        <v>21</v>
      </c>
      <c r="M21" s="121"/>
      <c r="N21" s="124"/>
    </row>
    <row r="22" spans="1:14">
      <c r="A22" s="5"/>
      <c r="B22" s="18" t="s">
        <v>22</v>
      </c>
      <c r="E22" s="10"/>
      <c r="N22" s="12"/>
    </row>
    <row r="23" spans="1:14">
      <c r="A23" s="5"/>
      <c r="B23" s="5"/>
      <c r="C23" s="4" t="s">
        <v>23</v>
      </c>
      <c r="E23" s="61"/>
      <c r="F23" s="79" t="s">
        <v>24</v>
      </c>
      <c r="G23" s="79"/>
      <c r="J23" s="10"/>
      <c r="N23" s="12"/>
    </row>
    <row r="24" spans="1:14">
      <c r="A24" s="5"/>
      <c r="B24" s="5" t="s">
        <v>25</v>
      </c>
      <c r="D24" s="19">
        <v>3</v>
      </c>
      <c r="E24" s="61" t="s">
        <v>26</v>
      </c>
      <c r="F24" s="107">
        <v>2388.54</v>
      </c>
      <c r="G24" s="108"/>
      <c r="H24" s="4" t="s">
        <v>27</v>
      </c>
      <c r="J24" s="20"/>
      <c r="M24" s="105"/>
      <c r="N24" s="106"/>
    </row>
    <row r="25" spans="1:14">
      <c r="A25" s="5"/>
      <c r="B25" s="5"/>
      <c r="D25" s="19">
        <v>1</v>
      </c>
      <c r="E25" s="61" t="s">
        <v>26</v>
      </c>
      <c r="F25" s="109">
        <v>1194.27</v>
      </c>
      <c r="G25" s="109"/>
      <c r="H25" s="4" t="s">
        <v>28</v>
      </c>
      <c r="J25" s="10"/>
      <c r="M25" s="105"/>
      <c r="N25" s="106"/>
    </row>
    <row r="26" spans="1:14">
      <c r="A26" s="5"/>
      <c r="B26" s="18" t="s">
        <v>29</v>
      </c>
      <c r="D26" s="21"/>
      <c r="E26" s="61"/>
      <c r="F26" s="110"/>
      <c r="G26" s="110"/>
      <c r="M26" s="105"/>
      <c r="N26" s="106"/>
    </row>
    <row r="27" spans="1:14">
      <c r="A27" s="5"/>
      <c r="B27" s="5" t="s">
        <v>5</v>
      </c>
      <c r="C27" s="104" t="s">
        <v>30</v>
      </c>
      <c r="D27" s="104"/>
      <c r="E27" s="104"/>
      <c r="F27" s="61" t="s">
        <v>26</v>
      </c>
      <c r="G27" s="104" t="s">
        <v>58</v>
      </c>
      <c r="H27" s="104"/>
      <c r="I27" s="104"/>
      <c r="J27" s="22">
        <v>197</v>
      </c>
      <c r="K27" s="4" t="s">
        <v>31</v>
      </c>
      <c r="M27" s="105"/>
      <c r="N27" s="106"/>
    </row>
    <row r="28" spans="1:14">
      <c r="A28" s="5"/>
      <c r="B28" s="5" t="s">
        <v>5</v>
      </c>
      <c r="C28" s="104" t="s">
        <v>58</v>
      </c>
      <c r="D28" s="104"/>
      <c r="E28" s="104"/>
      <c r="F28" s="61" t="s">
        <v>26</v>
      </c>
      <c r="G28" s="104" t="s">
        <v>68</v>
      </c>
      <c r="H28" s="104"/>
      <c r="I28" s="104"/>
      <c r="J28" s="22"/>
      <c r="K28" s="4" t="s">
        <v>31</v>
      </c>
      <c r="N28" s="23"/>
    </row>
    <row r="29" spans="1:14">
      <c r="A29" s="5"/>
      <c r="B29" s="5" t="s">
        <v>5</v>
      </c>
      <c r="C29" s="104" t="s">
        <v>58</v>
      </c>
      <c r="D29" s="104"/>
      <c r="E29" s="104"/>
      <c r="F29" s="61" t="s">
        <v>26</v>
      </c>
      <c r="G29" s="104" t="s">
        <v>68</v>
      </c>
      <c r="H29" s="104"/>
      <c r="I29" s="104"/>
      <c r="J29" s="22"/>
      <c r="K29" s="4" t="s">
        <v>31</v>
      </c>
      <c r="N29" s="12"/>
    </row>
    <row r="30" spans="1:14">
      <c r="A30" s="5"/>
      <c r="B30" s="5" t="s">
        <v>5</v>
      </c>
      <c r="C30" s="104" t="s">
        <v>58</v>
      </c>
      <c r="D30" s="104"/>
      <c r="E30" s="104"/>
      <c r="F30" s="61" t="s">
        <v>26</v>
      </c>
      <c r="G30" s="104" t="s">
        <v>32</v>
      </c>
      <c r="H30" s="104"/>
      <c r="I30" s="104"/>
      <c r="J30" s="22">
        <v>197</v>
      </c>
      <c r="K30" s="4" t="s">
        <v>31</v>
      </c>
      <c r="N30" s="12"/>
    </row>
    <row r="31" spans="1:14" ht="11.25" customHeight="1">
      <c r="A31" s="5"/>
      <c r="B31" s="5" t="s">
        <v>5</v>
      </c>
      <c r="C31" s="104" t="s">
        <v>33</v>
      </c>
      <c r="D31" s="104"/>
      <c r="E31" s="104"/>
      <c r="F31" s="61" t="s">
        <v>26</v>
      </c>
      <c r="G31" s="104" t="s">
        <v>33</v>
      </c>
      <c r="H31" s="104"/>
      <c r="I31" s="104"/>
      <c r="J31" s="22">
        <v>150</v>
      </c>
      <c r="K31" s="4" t="s">
        <v>31</v>
      </c>
      <c r="N31" s="12"/>
    </row>
    <row r="32" spans="1:14">
      <c r="A32" s="5"/>
      <c r="B32" s="5" t="s">
        <v>5</v>
      </c>
      <c r="C32" s="79"/>
      <c r="D32" s="79"/>
      <c r="E32" s="79"/>
      <c r="F32" s="61" t="s">
        <v>26</v>
      </c>
      <c r="G32" s="79"/>
      <c r="H32" s="79"/>
      <c r="I32" s="79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3"/>
      <c r="D33" s="103"/>
      <c r="E33" s="103"/>
      <c r="F33" s="24" t="s">
        <v>26</v>
      </c>
      <c r="G33" s="104"/>
      <c r="H33" s="104"/>
      <c r="I33" s="104"/>
      <c r="J33" s="25"/>
      <c r="K33" s="4" t="s">
        <v>31</v>
      </c>
      <c r="N33" s="12"/>
    </row>
    <row r="34" spans="1:15">
      <c r="A34" s="5"/>
      <c r="B34" s="5" t="s">
        <v>5</v>
      </c>
      <c r="C34" s="79"/>
      <c r="D34" s="79"/>
      <c r="E34" s="79"/>
      <c r="F34" s="61" t="s">
        <v>26</v>
      </c>
      <c r="G34" s="79"/>
      <c r="H34" s="79"/>
      <c r="I34" s="79"/>
      <c r="J34" s="22"/>
      <c r="K34" s="4" t="s">
        <v>31</v>
      </c>
      <c r="N34" s="12"/>
    </row>
    <row r="35" spans="1:15">
      <c r="A35" s="5"/>
      <c r="B35" s="5"/>
      <c r="C35" s="79"/>
      <c r="D35" s="79"/>
      <c r="E35" s="79"/>
      <c r="F35" s="61" t="s">
        <v>26</v>
      </c>
      <c r="G35" s="79"/>
      <c r="H35" s="79"/>
      <c r="I35" s="79"/>
      <c r="J35" s="22"/>
      <c r="K35" s="4" t="s">
        <v>31</v>
      </c>
      <c r="N35" s="12"/>
    </row>
    <row r="36" spans="1:15">
      <c r="A36" s="5"/>
      <c r="B36" s="5"/>
      <c r="C36" s="79"/>
      <c r="D36" s="79"/>
      <c r="E36" s="79"/>
      <c r="F36" s="61" t="s">
        <v>26</v>
      </c>
      <c r="G36" s="79"/>
      <c r="H36" s="79"/>
      <c r="I36" s="79"/>
      <c r="J36" s="22"/>
      <c r="K36" s="4" t="s">
        <v>31</v>
      </c>
      <c r="N36" s="12"/>
    </row>
    <row r="37" spans="1:15">
      <c r="A37" s="5"/>
      <c r="B37" s="5"/>
      <c r="C37" s="79"/>
      <c r="D37" s="79"/>
      <c r="E37" s="79"/>
      <c r="F37" s="61" t="s">
        <v>26</v>
      </c>
      <c r="G37" s="79"/>
      <c r="H37" s="79"/>
      <c r="I37" s="79"/>
      <c r="J37" s="22"/>
      <c r="K37" s="4" t="s">
        <v>31</v>
      </c>
      <c r="N37" s="12"/>
    </row>
    <row r="38" spans="1:15">
      <c r="A38" s="5"/>
      <c r="B38" s="5"/>
      <c r="C38" s="79"/>
      <c r="D38" s="79"/>
      <c r="E38" s="79"/>
      <c r="F38" s="61" t="s">
        <v>26</v>
      </c>
      <c r="G38" s="79"/>
      <c r="H38" s="79"/>
      <c r="I38" s="79"/>
      <c r="J38" s="22"/>
      <c r="K38" s="4" t="s">
        <v>31</v>
      </c>
      <c r="N38" s="12"/>
    </row>
    <row r="39" spans="1:15">
      <c r="A39" s="5"/>
      <c r="B39" s="5"/>
      <c r="C39" s="101"/>
      <c r="D39" s="101"/>
      <c r="E39" s="101"/>
      <c r="F39" s="61" t="s">
        <v>26</v>
      </c>
      <c r="G39" s="101"/>
      <c r="H39" s="101"/>
      <c r="I39" s="101"/>
      <c r="J39" s="26"/>
      <c r="K39" s="4" t="s">
        <v>31</v>
      </c>
      <c r="N39" s="12"/>
    </row>
    <row r="40" spans="1:15" ht="22.5">
      <c r="A40" s="5"/>
      <c r="B40" s="5"/>
      <c r="C40" s="6"/>
      <c r="F40" s="61"/>
      <c r="G40" s="102" t="s">
        <v>34</v>
      </c>
      <c r="H40" s="102"/>
      <c r="I40" s="102"/>
      <c r="J40" s="27">
        <f>SUM(J27:J39)</f>
        <v>544</v>
      </c>
      <c r="K40" s="65"/>
      <c r="L40" s="66" t="s">
        <v>35</v>
      </c>
      <c r="M40" s="87">
        <f>(D24*F24)+(D25*F25)</f>
        <v>8359.89</v>
      </c>
      <c r="N40" s="88"/>
    </row>
    <row r="41" spans="1:15" ht="11.25" customHeight="1">
      <c r="A41" s="5"/>
      <c r="B41" s="5"/>
      <c r="C41" s="6"/>
      <c r="F41" s="61"/>
      <c r="G41" s="75" t="s">
        <v>36</v>
      </c>
      <c r="H41" s="75"/>
      <c r="I41" s="75"/>
      <c r="J41" s="60">
        <v>9.5</v>
      </c>
      <c r="K41" s="95" t="s">
        <v>37</v>
      </c>
      <c r="L41" s="98"/>
      <c r="M41" s="99" t="s">
        <v>38</v>
      </c>
      <c r="N41" s="100"/>
    </row>
    <row r="42" spans="1:15" ht="10.5" customHeight="1">
      <c r="A42" s="5"/>
      <c r="B42" s="5"/>
      <c r="C42" s="6"/>
      <c r="F42" s="61"/>
      <c r="G42" s="75" t="s">
        <v>39</v>
      </c>
      <c r="H42" s="75"/>
      <c r="I42" s="75"/>
      <c r="J42" s="30">
        <f>J40/J41</f>
        <v>57.263157894736842</v>
      </c>
      <c r="K42" s="95" t="s">
        <v>40</v>
      </c>
      <c r="L42" s="98"/>
      <c r="M42" s="99"/>
      <c r="N42" s="100"/>
    </row>
    <row r="43" spans="1:15" ht="15" customHeight="1">
      <c r="A43" s="5"/>
      <c r="B43" s="5"/>
      <c r="C43" s="6"/>
      <c r="F43" s="61"/>
      <c r="G43" s="75" t="s">
        <v>41</v>
      </c>
      <c r="H43" s="75"/>
      <c r="I43" s="75"/>
      <c r="J43" s="31">
        <v>22</v>
      </c>
      <c r="K43" s="65"/>
      <c r="L43" s="32" t="s">
        <v>29</v>
      </c>
      <c r="M43" s="96">
        <f>J42*J43</f>
        <v>1259.7894736842106</v>
      </c>
      <c r="N43" s="97"/>
    </row>
    <row r="44" spans="1:15" ht="11.25" customHeight="1">
      <c r="A44" s="5"/>
      <c r="B44" s="5"/>
      <c r="C44" s="6"/>
      <c r="F44" s="61"/>
      <c r="G44" s="61"/>
      <c r="I44" s="60"/>
      <c r="K44" s="95" t="s">
        <v>42</v>
      </c>
      <c r="L44" s="95"/>
      <c r="M44" s="87"/>
      <c r="N44" s="88"/>
    </row>
    <row r="45" spans="1:15">
      <c r="A45" s="5"/>
      <c r="B45" s="5"/>
      <c r="C45" s="6"/>
      <c r="F45" s="61"/>
      <c r="G45" s="61"/>
      <c r="H45" s="60"/>
      <c r="I45" s="60"/>
      <c r="J45" s="32"/>
      <c r="K45" s="32"/>
      <c r="L45" s="32" t="s">
        <v>43</v>
      </c>
      <c r="M45" s="87"/>
      <c r="N45" s="88"/>
    </row>
    <row r="46" spans="1:15">
      <c r="A46" s="5"/>
      <c r="B46" s="5"/>
      <c r="E46" s="65"/>
      <c r="F46" s="86"/>
      <c r="G46" s="86"/>
      <c r="H46" s="32"/>
      <c r="I46" s="32"/>
      <c r="J46" s="10"/>
      <c r="K46" s="95" t="s">
        <v>44</v>
      </c>
      <c r="L46" s="95" t="s">
        <v>44</v>
      </c>
      <c r="M46" s="87"/>
      <c r="N46" s="88"/>
      <c r="O46" s="33"/>
    </row>
    <row r="47" spans="1:15">
      <c r="A47" s="5"/>
      <c r="B47" s="5"/>
      <c r="E47" s="65"/>
      <c r="F47" s="86"/>
      <c r="G47" s="86"/>
      <c r="H47" s="32"/>
      <c r="I47" s="32"/>
      <c r="J47" s="32"/>
      <c r="K47" s="95" t="s">
        <v>45</v>
      </c>
      <c r="L47" s="95"/>
      <c r="M47" s="96">
        <f>SUM(M40:N46)</f>
        <v>9619.6794736842094</v>
      </c>
      <c r="N47" s="97"/>
    </row>
    <row r="48" spans="1:15">
      <c r="A48" s="5"/>
      <c r="B48" s="5"/>
      <c r="E48" s="65"/>
      <c r="F48" s="86"/>
      <c r="G48" s="86"/>
      <c r="H48" s="32"/>
      <c r="I48" s="32"/>
      <c r="J48" s="32"/>
      <c r="M48" s="87"/>
      <c r="N48" s="88"/>
    </row>
    <row r="49" spans="1:14">
      <c r="A49" s="5"/>
      <c r="B49" s="5"/>
      <c r="C49" s="10"/>
      <c r="E49" s="65"/>
      <c r="F49" s="86"/>
      <c r="G49" s="86"/>
      <c r="H49" s="32"/>
      <c r="I49" s="32"/>
      <c r="J49" s="32"/>
      <c r="M49" s="89"/>
      <c r="N49" s="90"/>
    </row>
    <row r="50" spans="1:14">
      <c r="A50" s="5"/>
      <c r="B50" s="34" t="s">
        <v>46</v>
      </c>
      <c r="C50" s="35"/>
      <c r="D50" s="35"/>
      <c r="E50" s="35"/>
      <c r="F50" s="35"/>
      <c r="G50" s="36"/>
      <c r="H50" s="32"/>
      <c r="I50" s="32"/>
      <c r="J50" s="32"/>
      <c r="L50" s="65"/>
      <c r="M50" s="37"/>
      <c r="N50" s="38"/>
    </row>
    <row r="51" spans="1:14">
      <c r="A51" s="5"/>
      <c r="B51" s="39"/>
      <c r="C51" s="40"/>
      <c r="D51" s="40"/>
      <c r="E51" s="40"/>
      <c r="F51" s="40"/>
      <c r="G51" s="41"/>
      <c r="N51" s="12"/>
    </row>
    <row r="52" spans="1:14">
      <c r="A52" s="5"/>
      <c r="B52" s="42"/>
      <c r="C52" s="40"/>
      <c r="D52" s="40"/>
      <c r="E52" s="40"/>
      <c r="F52" s="40"/>
      <c r="G52" s="41"/>
      <c r="N52" s="12"/>
    </row>
    <row r="53" spans="1:14">
      <c r="A53" s="5"/>
      <c r="B53" s="42"/>
      <c r="C53" s="40"/>
      <c r="D53" s="40"/>
      <c r="E53" s="40"/>
      <c r="F53" s="40"/>
      <c r="G53" s="41"/>
      <c r="N53" s="12"/>
    </row>
    <row r="54" spans="1:14">
      <c r="A54" s="5"/>
      <c r="B54" s="42"/>
      <c r="C54" s="40"/>
      <c r="D54" s="40"/>
      <c r="E54" s="40"/>
      <c r="F54" s="40"/>
      <c r="G54" s="41"/>
      <c r="H54" s="43"/>
      <c r="N54" s="12"/>
    </row>
    <row r="55" spans="1:14">
      <c r="A55" s="5"/>
      <c r="B55" s="44"/>
      <c r="C55" s="26"/>
      <c r="D55" s="26"/>
      <c r="E55" s="26"/>
      <c r="F55" s="26"/>
      <c r="G55" s="45"/>
      <c r="N55" s="12"/>
    </row>
    <row r="56" spans="1:14">
      <c r="A56" s="5"/>
      <c r="B56" s="44"/>
      <c r="C56" s="26"/>
      <c r="D56" s="26"/>
      <c r="E56" s="26"/>
      <c r="F56" s="26"/>
      <c r="G56" s="45"/>
      <c r="N56" s="12"/>
    </row>
    <row r="57" spans="1:14">
      <c r="A57" s="5"/>
      <c r="B57" s="44"/>
      <c r="C57" s="26"/>
      <c r="D57" s="26"/>
      <c r="E57" s="26"/>
      <c r="F57" s="26"/>
      <c r="G57" s="45"/>
      <c r="N57" s="12"/>
    </row>
    <row r="58" spans="1:14">
      <c r="A58" s="5"/>
      <c r="B58" s="91" t="s">
        <v>47</v>
      </c>
      <c r="C58" s="92"/>
      <c r="D58" s="92"/>
      <c r="E58" s="92"/>
      <c r="F58" s="92"/>
      <c r="G58" s="92"/>
      <c r="I58" s="93" t="s">
        <v>48</v>
      </c>
      <c r="J58" s="93"/>
      <c r="K58" s="93"/>
      <c r="L58" s="93"/>
      <c r="M58" s="93"/>
      <c r="N58" s="94"/>
    </row>
    <row r="59" spans="1:14" ht="1.5" customHeight="1">
      <c r="A59" s="5"/>
      <c r="B59" s="62"/>
      <c r="C59" s="61"/>
      <c r="D59" s="61"/>
      <c r="E59" s="61"/>
      <c r="F59" s="61"/>
      <c r="G59" s="61"/>
      <c r="I59" s="61"/>
      <c r="J59" s="61"/>
      <c r="K59" s="61"/>
      <c r="L59" s="61"/>
      <c r="M59" s="61"/>
      <c r="N59" s="63"/>
    </row>
    <row r="60" spans="1:14" ht="11.25" hidden="1" customHeight="1">
      <c r="A60" s="5"/>
      <c r="B60" s="74"/>
      <c r="C60" s="75"/>
      <c r="D60" s="75"/>
      <c r="E60" s="75"/>
      <c r="F60" s="75"/>
      <c r="G60" s="75"/>
      <c r="N60" s="12"/>
    </row>
    <row r="61" spans="1:14" ht="16.5" customHeight="1">
      <c r="A61" s="5"/>
      <c r="B61" s="78" t="s">
        <v>49</v>
      </c>
      <c r="C61" s="79"/>
      <c r="D61" s="79"/>
      <c r="E61" s="79"/>
      <c r="F61" s="79"/>
      <c r="G61" s="79"/>
      <c r="I61" s="79" t="s">
        <v>69</v>
      </c>
      <c r="J61" s="79"/>
      <c r="K61" s="79"/>
      <c r="L61" s="79"/>
      <c r="M61" s="79"/>
      <c r="N61" s="80"/>
    </row>
    <row r="62" spans="1:14">
      <c r="A62" s="5"/>
      <c r="B62" s="74" t="s">
        <v>50</v>
      </c>
      <c r="C62" s="75"/>
      <c r="D62" s="75"/>
      <c r="E62" s="75"/>
      <c r="F62" s="75"/>
      <c r="G62" s="75"/>
      <c r="I62" s="81" t="s">
        <v>50</v>
      </c>
      <c r="J62" s="81"/>
      <c r="K62" s="81"/>
      <c r="L62" s="81"/>
      <c r="M62" s="81"/>
      <c r="N62" s="82"/>
    </row>
    <row r="63" spans="1:14" ht="26.25" customHeight="1">
      <c r="A63" s="5"/>
      <c r="B63" s="83" t="s">
        <v>51</v>
      </c>
      <c r="C63" s="84"/>
      <c r="D63" s="84"/>
      <c r="E63" s="84"/>
      <c r="F63" s="84"/>
      <c r="G63" s="84"/>
      <c r="I63" s="84" t="s">
        <v>70</v>
      </c>
      <c r="J63" s="84"/>
      <c r="K63" s="84"/>
      <c r="L63" s="84"/>
      <c r="M63" s="84"/>
      <c r="N63" s="85"/>
    </row>
    <row r="64" spans="1:14" ht="2.25" customHeight="1">
      <c r="A64" s="5"/>
      <c r="B64" s="74" t="s">
        <v>52</v>
      </c>
      <c r="C64" s="75"/>
      <c r="D64" s="75"/>
      <c r="E64" s="75"/>
      <c r="F64" s="75"/>
      <c r="G64" s="75"/>
      <c r="I64" s="76" t="s">
        <v>53</v>
      </c>
      <c r="J64" s="76"/>
      <c r="K64" s="76"/>
      <c r="L64" s="76"/>
      <c r="M64" s="76"/>
      <c r="N64" s="77"/>
    </row>
    <row r="65" spans="1:14" ht="0.75" hidden="1" customHeight="1">
      <c r="A65" s="5"/>
      <c r="B65" s="5"/>
      <c r="N65" s="12"/>
    </row>
    <row r="66" spans="1:14" ht="14.25" customHeight="1" thickBot="1">
      <c r="A66" s="48"/>
      <c r="B66" s="48"/>
      <c r="C66" s="49"/>
      <c r="D66" s="49"/>
      <c r="E66" s="49"/>
      <c r="F66" s="49"/>
      <c r="G66" s="49"/>
      <c r="H66" s="49"/>
      <c r="I66" s="49" t="s">
        <v>54</v>
      </c>
      <c r="J66" s="49">
        <v>7862</v>
      </c>
      <c r="K66" s="49"/>
      <c r="L66" s="50"/>
      <c r="M66" s="50"/>
      <c r="N66" s="51"/>
    </row>
    <row r="67" spans="1:14" ht="36" customHeight="1">
      <c r="N67" s="4" t="s">
        <v>55</v>
      </c>
    </row>
    <row r="487" spans="4:4">
      <c r="D487" s="52" t="s">
        <v>56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8815-6192-4F9E-B2AD-A21D3BDE85A4}">
  <sheetPr>
    <pageSetUpPr fitToPage="1"/>
  </sheetPr>
  <dimension ref="A1:S487"/>
  <sheetViews>
    <sheetView topLeftCell="A3" zoomScale="120" zoomScaleNormal="120" workbookViewId="0">
      <selection activeCell="W7" sqref="W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7">
        <v>2</v>
      </c>
      <c r="N2" s="119"/>
    </row>
    <row r="3" spans="1:19">
      <c r="A3" s="5"/>
      <c r="B3" s="5"/>
      <c r="L3" s="92" t="s">
        <v>1</v>
      </c>
      <c r="M3" s="134"/>
      <c r="N3" s="7">
        <v>7862</v>
      </c>
    </row>
    <row r="4" spans="1:19">
      <c r="A4" s="5"/>
      <c r="B4" s="5"/>
      <c r="L4" s="55"/>
      <c r="M4" s="55"/>
      <c r="N4" s="9" t="s">
        <v>2</v>
      </c>
    </row>
    <row r="5" spans="1:19">
      <c r="A5" s="5"/>
      <c r="B5" s="5"/>
      <c r="G5" s="10"/>
      <c r="L5" s="55"/>
      <c r="M5" s="55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5</v>
      </c>
      <c r="K8" s="54" t="s">
        <v>5</v>
      </c>
      <c r="L8" s="79" t="s">
        <v>10</v>
      </c>
      <c r="M8" s="79"/>
      <c r="N8" s="12">
        <v>2024</v>
      </c>
    </row>
    <row r="9" spans="1:19" ht="15" customHeight="1">
      <c r="A9" s="5"/>
      <c r="B9" s="5"/>
      <c r="K9" s="75" t="s">
        <v>6</v>
      </c>
      <c r="L9" s="75"/>
      <c r="M9" s="135">
        <f>M47</f>
        <v>2125.7894736842104</v>
      </c>
      <c r="N9" s="136"/>
    </row>
    <row r="10" spans="1:19" ht="13.5" customHeight="1">
      <c r="A10" s="5"/>
      <c r="B10" s="5" t="s">
        <v>7</v>
      </c>
      <c r="N10" s="12"/>
    </row>
    <row r="11" spans="1:19" ht="11.25" customHeight="1">
      <c r="A11" s="58"/>
      <c r="B11" s="137">
        <f>$M$9</f>
        <v>2125.7894736842104</v>
      </c>
      <c r="C11" s="138"/>
      <c r="D11" s="139" t="s">
        <v>66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40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5" t="s">
        <v>63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7"/>
    </row>
    <row r="14" spans="1:19" ht="11.25" customHeight="1">
      <c r="A14" s="5"/>
      <c r="B14" s="128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7"/>
    </row>
    <row r="15" spans="1:19" ht="11.25" customHeight="1">
      <c r="A15" s="5"/>
      <c r="B15" s="128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S15" s="4" t="s">
        <v>9</v>
      </c>
    </row>
    <row r="16" spans="1:19" ht="11.25" customHeight="1">
      <c r="A16" s="5"/>
      <c r="B16" s="5"/>
      <c r="E16" s="16">
        <v>12</v>
      </c>
      <c r="F16" s="54" t="s">
        <v>5</v>
      </c>
      <c r="G16" s="129" t="s">
        <v>10</v>
      </c>
      <c r="H16" s="79"/>
      <c r="I16" s="54" t="s">
        <v>11</v>
      </c>
      <c r="J16" s="16">
        <v>12</v>
      </c>
      <c r="K16" s="54" t="s">
        <v>12</v>
      </c>
      <c r="L16" s="129" t="s">
        <v>10</v>
      </c>
      <c r="M16" s="79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4" t="s">
        <v>13</v>
      </c>
      <c r="C18" s="130"/>
      <c r="D18" s="17"/>
      <c r="E18" s="131" t="s">
        <v>14</v>
      </c>
      <c r="F18" s="132"/>
      <c r="G18" s="133"/>
      <c r="H18" s="17" t="s">
        <v>15</v>
      </c>
      <c r="I18" s="131" t="s">
        <v>16</v>
      </c>
      <c r="J18" s="133"/>
      <c r="K18" s="17"/>
      <c r="L18" s="131" t="s">
        <v>17</v>
      </c>
      <c r="M18" s="133"/>
      <c r="N18" s="17"/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/>
      <c r="C20" s="115"/>
      <c r="D20" s="115"/>
      <c r="E20" s="116"/>
      <c r="F20" s="117"/>
      <c r="G20" s="101"/>
      <c r="H20" s="101"/>
      <c r="I20" s="118"/>
      <c r="J20" s="117"/>
      <c r="K20" s="118"/>
      <c r="L20" s="117"/>
      <c r="M20" s="101"/>
      <c r="N20" s="119"/>
    </row>
    <row r="21" spans="1:14">
      <c r="A21" s="5"/>
      <c r="B21" s="120" t="s">
        <v>18</v>
      </c>
      <c r="C21" s="121"/>
      <c r="D21" s="121"/>
      <c r="E21" s="122"/>
      <c r="F21" s="123" t="s">
        <v>19</v>
      </c>
      <c r="G21" s="121"/>
      <c r="H21" s="121"/>
      <c r="I21" s="122"/>
      <c r="J21" s="123" t="s">
        <v>20</v>
      </c>
      <c r="K21" s="122"/>
      <c r="L21" s="123" t="s">
        <v>21</v>
      </c>
      <c r="M21" s="121"/>
      <c r="N21" s="124"/>
    </row>
    <row r="22" spans="1:14">
      <c r="A22" s="5"/>
      <c r="B22" s="18" t="s">
        <v>22</v>
      </c>
      <c r="E22" s="10"/>
      <c r="N22" s="12"/>
    </row>
    <row r="23" spans="1:14">
      <c r="A23" s="5"/>
      <c r="B23" s="5"/>
      <c r="C23" s="4" t="s">
        <v>23</v>
      </c>
      <c r="E23" s="54"/>
      <c r="F23" s="79" t="s">
        <v>24</v>
      </c>
      <c r="G23" s="79"/>
      <c r="J23" s="10"/>
      <c r="N23" s="12"/>
    </row>
    <row r="24" spans="1:14">
      <c r="A24" s="5"/>
      <c r="B24" s="5" t="s">
        <v>25</v>
      </c>
      <c r="D24" s="19"/>
      <c r="E24" s="54" t="s">
        <v>26</v>
      </c>
      <c r="F24" s="107"/>
      <c r="G24" s="108"/>
      <c r="H24" s="4" t="s">
        <v>27</v>
      </c>
      <c r="J24" s="20"/>
      <c r="M24" s="105"/>
      <c r="N24" s="106"/>
    </row>
    <row r="25" spans="1:14">
      <c r="A25" s="5"/>
      <c r="B25" s="5" t="s">
        <v>25</v>
      </c>
      <c r="D25" s="19">
        <v>1</v>
      </c>
      <c r="E25" s="54" t="s">
        <v>26</v>
      </c>
      <c r="F25" s="109">
        <v>400</v>
      </c>
      <c r="G25" s="109"/>
      <c r="H25" s="4" t="s">
        <v>28</v>
      </c>
      <c r="J25" s="10"/>
      <c r="M25" s="105"/>
      <c r="N25" s="106"/>
    </row>
    <row r="26" spans="1:14">
      <c r="A26" s="5"/>
      <c r="B26" s="18" t="s">
        <v>29</v>
      </c>
      <c r="D26" s="21"/>
      <c r="E26" s="54"/>
      <c r="F26" s="110"/>
      <c r="G26" s="110"/>
      <c r="M26" s="105"/>
      <c r="N26" s="106"/>
    </row>
    <row r="27" spans="1:14">
      <c r="A27" s="5"/>
      <c r="B27" s="5" t="s">
        <v>5</v>
      </c>
      <c r="C27" s="104" t="s">
        <v>30</v>
      </c>
      <c r="D27" s="104"/>
      <c r="E27" s="104"/>
      <c r="F27" s="54" t="s">
        <v>26</v>
      </c>
      <c r="G27" s="104" t="s">
        <v>64</v>
      </c>
      <c r="H27" s="104"/>
      <c r="I27" s="104"/>
      <c r="J27" s="22">
        <v>115</v>
      </c>
      <c r="K27" s="4" t="s">
        <v>31</v>
      </c>
      <c r="M27" s="105"/>
      <c r="N27" s="106"/>
    </row>
    <row r="28" spans="1:14">
      <c r="A28" s="5"/>
      <c r="B28" s="5" t="s">
        <v>5</v>
      </c>
      <c r="C28" s="104" t="s">
        <v>64</v>
      </c>
      <c r="D28" s="104"/>
      <c r="E28" s="104"/>
      <c r="F28" s="54" t="s">
        <v>26</v>
      </c>
      <c r="G28" s="104" t="s">
        <v>30</v>
      </c>
      <c r="H28" s="104"/>
      <c r="I28" s="104"/>
      <c r="J28" s="22">
        <v>115</v>
      </c>
      <c r="K28" s="4" t="s">
        <v>31</v>
      </c>
      <c r="N28" s="23"/>
    </row>
    <row r="29" spans="1:14">
      <c r="A29" s="5"/>
      <c r="B29" s="5" t="s">
        <v>5</v>
      </c>
      <c r="C29" s="104" t="s">
        <v>33</v>
      </c>
      <c r="D29" s="104"/>
      <c r="E29" s="104"/>
      <c r="F29" s="54" t="s">
        <v>26</v>
      </c>
      <c r="G29" s="104" t="s">
        <v>33</v>
      </c>
      <c r="H29" s="104"/>
      <c r="I29" s="104"/>
      <c r="J29" s="22">
        <v>200</v>
      </c>
      <c r="K29" s="4" t="s">
        <v>31</v>
      </c>
      <c r="N29" s="12"/>
    </row>
    <row r="30" spans="1:14">
      <c r="A30" s="5"/>
      <c r="B30" s="5" t="s">
        <v>5</v>
      </c>
      <c r="C30" s="104"/>
      <c r="D30" s="104"/>
      <c r="E30" s="104"/>
      <c r="F30" s="54" t="s">
        <v>26</v>
      </c>
      <c r="G30" s="104"/>
      <c r="H30" s="104"/>
      <c r="I30" s="104"/>
      <c r="J30" s="22"/>
      <c r="K30" s="4" t="s">
        <v>31</v>
      </c>
      <c r="N30" s="12"/>
    </row>
    <row r="31" spans="1:14" ht="11.25" customHeight="1">
      <c r="A31" s="5"/>
      <c r="B31" s="5" t="s">
        <v>5</v>
      </c>
      <c r="C31" s="104"/>
      <c r="D31" s="104"/>
      <c r="E31" s="104"/>
      <c r="F31" s="54" t="s">
        <v>26</v>
      </c>
      <c r="G31" s="104"/>
      <c r="H31" s="104"/>
      <c r="I31" s="104"/>
      <c r="J31" s="22"/>
      <c r="K31" s="4" t="s">
        <v>31</v>
      </c>
      <c r="N31" s="12"/>
    </row>
    <row r="32" spans="1:14">
      <c r="A32" s="5"/>
      <c r="B32" s="5" t="s">
        <v>5</v>
      </c>
      <c r="C32" s="79"/>
      <c r="D32" s="79"/>
      <c r="E32" s="79"/>
      <c r="F32" s="54" t="s">
        <v>26</v>
      </c>
      <c r="G32" s="79"/>
      <c r="H32" s="79"/>
      <c r="I32" s="79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3"/>
      <c r="D33" s="103"/>
      <c r="E33" s="103"/>
      <c r="F33" s="24" t="s">
        <v>26</v>
      </c>
      <c r="G33" s="104"/>
      <c r="H33" s="104"/>
      <c r="I33" s="104"/>
      <c r="J33" s="25"/>
      <c r="K33" s="4" t="s">
        <v>31</v>
      </c>
      <c r="N33" s="12"/>
    </row>
    <row r="34" spans="1:15">
      <c r="A34" s="5"/>
      <c r="B34" s="5" t="s">
        <v>5</v>
      </c>
      <c r="C34" s="79"/>
      <c r="D34" s="79"/>
      <c r="E34" s="79"/>
      <c r="F34" s="54" t="s">
        <v>26</v>
      </c>
      <c r="G34" s="79"/>
      <c r="H34" s="79"/>
      <c r="I34" s="79"/>
      <c r="J34" s="22"/>
      <c r="K34" s="4" t="s">
        <v>31</v>
      </c>
      <c r="N34" s="12"/>
    </row>
    <row r="35" spans="1:15">
      <c r="A35" s="5"/>
      <c r="B35" s="5"/>
      <c r="C35" s="79"/>
      <c r="D35" s="79"/>
      <c r="E35" s="79"/>
      <c r="F35" s="54" t="s">
        <v>26</v>
      </c>
      <c r="G35" s="79"/>
      <c r="H35" s="79"/>
      <c r="I35" s="79"/>
      <c r="J35" s="22"/>
      <c r="K35" s="4" t="s">
        <v>31</v>
      </c>
      <c r="N35" s="12"/>
    </row>
    <row r="36" spans="1:15">
      <c r="A36" s="5"/>
      <c r="B36" s="5"/>
      <c r="C36" s="79"/>
      <c r="D36" s="79"/>
      <c r="E36" s="79"/>
      <c r="F36" s="54" t="s">
        <v>26</v>
      </c>
      <c r="G36" s="79"/>
      <c r="H36" s="79"/>
      <c r="I36" s="79"/>
      <c r="J36" s="22"/>
      <c r="K36" s="4" t="s">
        <v>31</v>
      </c>
      <c r="N36" s="12"/>
    </row>
    <row r="37" spans="1:15">
      <c r="A37" s="5"/>
      <c r="B37" s="5"/>
      <c r="C37" s="79"/>
      <c r="D37" s="79"/>
      <c r="E37" s="79"/>
      <c r="F37" s="54" t="s">
        <v>26</v>
      </c>
      <c r="G37" s="79"/>
      <c r="H37" s="79"/>
      <c r="I37" s="79"/>
      <c r="J37" s="22"/>
      <c r="K37" s="4" t="s">
        <v>31</v>
      </c>
      <c r="N37" s="12"/>
    </row>
    <row r="38" spans="1:15">
      <c r="A38" s="5"/>
      <c r="B38" s="5"/>
      <c r="C38" s="79"/>
      <c r="D38" s="79"/>
      <c r="E38" s="79"/>
      <c r="F38" s="54" t="s">
        <v>26</v>
      </c>
      <c r="G38" s="79"/>
      <c r="H38" s="79"/>
      <c r="I38" s="79"/>
      <c r="J38" s="22"/>
      <c r="K38" s="4" t="s">
        <v>31</v>
      </c>
      <c r="N38" s="12"/>
    </row>
    <row r="39" spans="1:15">
      <c r="A39" s="5"/>
      <c r="B39" s="5"/>
      <c r="C39" s="101"/>
      <c r="D39" s="101"/>
      <c r="E39" s="101"/>
      <c r="F39" s="54" t="s">
        <v>26</v>
      </c>
      <c r="G39" s="101"/>
      <c r="H39" s="101"/>
      <c r="I39" s="101"/>
      <c r="J39" s="26"/>
      <c r="K39" s="4" t="s">
        <v>31</v>
      </c>
      <c r="N39" s="12"/>
    </row>
    <row r="40" spans="1:15" ht="22.5">
      <c r="A40" s="5"/>
      <c r="B40" s="5"/>
      <c r="C40" s="6"/>
      <c r="F40" s="54"/>
      <c r="G40" s="102" t="s">
        <v>34</v>
      </c>
      <c r="H40" s="102"/>
      <c r="I40" s="102"/>
      <c r="J40" s="27">
        <f>SUM(J27:J39)</f>
        <v>430</v>
      </c>
      <c r="K40" s="59"/>
      <c r="L40" s="56" t="s">
        <v>35</v>
      </c>
      <c r="M40" s="87">
        <f>(D24*F24)+(D25*F25)</f>
        <v>400</v>
      </c>
      <c r="N40" s="88"/>
    </row>
    <row r="41" spans="1:15" ht="11.25" customHeight="1">
      <c r="A41" s="5"/>
      <c r="B41" s="5"/>
      <c r="C41" s="6"/>
      <c r="F41" s="54"/>
      <c r="G41" s="75" t="s">
        <v>36</v>
      </c>
      <c r="H41" s="75"/>
      <c r="I41" s="75"/>
      <c r="J41" s="55">
        <v>9.5</v>
      </c>
      <c r="K41" s="95" t="s">
        <v>37</v>
      </c>
      <c r="L41" s="98"/>
      <c r="M41" s="99" t="s">
        <v>38</v>
      </c>
      <c r="N41" s="100"/>
    </row>
    <row r="42" spans="1:15" ht="10.5" customHeight="1">
      <c r="A42" s="5"/>
      <c r="B42" s="5"/>
      <c r="C42" s="6"/>
      <c r="F42" s="54"/>
      <c r="G42" s="75" t="s">
        <v>39</v>
      </c>
      <c r="H42" s="75"/>
      <c r="I42" s="75"/>
      <c r="J42" s="30">
        <f>J40/J41</f>
        <v>45.263157894736842</v>
      </c>
      <c r="K42" s="95" t="s">
        <v>40</v>
      </c>
      <c r="L42" s="98"/>
      <c r="M42" s="99">
        <f>365*2</f>
        <v>730</v>
      </c>
      <c r="N42" s="100"/>
    </row>
    <row r="43" spans="1:15" ht="15" customHeight="1">
      <c r="A43" s="5"/>
      <c r="B43" s="5"/>
      <c r="C43" s="6"/>
      <c r="F43" s="54"/>
      <c r="G43" s="75" t="s">
        <v>41</v>
      </c>
      <c r="H43" s="75"/>
      <c r="I43" s="75"/>
      <c r="J43" s="31">
        <v>22</v>
      </c>
      <c r="K43" s="59"/>
      <c r="L43" s="32" t="s">
        <v>29</v>
      </c>
      <c r="M43" s="96">
        <f>J42*J43</f>
        <v>995.78947368421052</v>
      </c>
      <c r="N43" s="97"/>
    </row>
    <row r="44" spans="1:15" ht="11.25" customHeight="1">
      <c r="A44" s="5"/>
      <c r="B44" s="5"/>
      <c r="C44" s="6"/>
      <c r="F44" s="54"/>
      <c r="G44" s="54"/>
      <c r="I44" s="55"/>
      <c r="K44" s="95" t="s">
        <v>42</v>
      </c>
      <c r="L44" s="95"/>
      <c r="M44" s="87"/>
      <c r="N44" s="88"/>
    </row>
    <row r="45" spans="1:15">
      <c r="A45" s="5"/>
      <c r="B45" s="5"/>
      <c r="C45" s="6"/>
      <c r="F45" s="54"/>
      <c r="G45" s="54"/>
      <c r="H45" s="55"/>
      <c r="I45" s="55"/>
      <c r="J45" s="32"/>
      <c r="K45" s="32"/>
      <c r="L45" s="32" t="s">
        <v>43</v>
      </c>
      <c r="M45" s="87"/>
      <c r="N45" s="88"/>
    </row>
    <row r="46" spans="1:15">
      <c r="A46" s="5"/>
      <c r="B46" s="5"/>
      <c r="E46" s="59"/>
      <c r="F46" s="86"/>
      <c r="G46" s="86"/>
      <c r="H46" s="32"/>
      <c r="I46" s="32"/>
      <c r="J46" s="10"/>
      <c r="K46" s="95" t="s">
        <v>44</v>
      </c>
      <c r="L46" s="95" t="s">
        <v>44</v>
      </c>
      <c r="M46" s="87"/>
      <c r="N46" s="88"/>
      <c r="O46" s="33"/>
    </row>
    <row r="47" spans="1:15">
      <c r="A47" s="5"/>
      <c r="B47" s="5"/>
      <c r="E47" s="59"/>
      <c r="F47" s="86"/>
      <c r="G47" s="86"/>
      <c r="H47" s="32"/>
      <c r="I47" s="32"/>
      <c r="J47" s="32"/>
      <c r="K47" s="95" t="s">
        <v>45</v>
      </c>
      <c r="L47" s="95"/>
      <c r="M47" s="96">
        <f>SUM(M40:N46)</f>
        <v>2125.7894736842104</v>
      </c>
      <c r="N47" s="97"/>
    </row>
    <row r="48" spans="1:15">
      <c r="A48" s="5"/>
      <c r="B48" s="5"/>
      <c r="E48" s="59"/>
      <c r="F48" s="86"/>
      <c r="G48" s="86"/>
      <c r="H48" s="32"/>
      <c r="I48" s="32"/>
      <c r="J48" s="32"/>
      <c r="M48" s="87"/>
      <c r="N48" s="88"/>
    </row>
    <row r="49" spans="1:14">
      <c r="A49" s="5"/>
      <c r="B49" s="5"/>
      <c r="C49" s="10"/>
      <c r="E49" s="59"/>
      <c r="F49" s="86"/>
      <c r="G49" s="86"/>
      <c r="H49" s="32"/>
      <c r="I49" s="32"/>
      <c r="J49" s="32"/>
      <c r="M49" s="89"/>
      <c r="N49" s="90"/>
    </row>
    <row r="50" spans="1:14">
      <c r="A50" s="5"/>
      <c r="B50" s="34" t="s">
        <v>46</v>
      </c>
      <c r="C50" s="35"/>
      <c r="D50" s="35"/>
      <c r="E50" s="35"/>
      <c r="F50" s="35"/>
      <c r="G50" s="36"/>
      <c r="H50" s="32"/>
      <c r="I50" s="32"/>
      <c r="J50" s="32"/>
      <c r="L50" s="59"/>
      <c r="M50" s="37"/>
      <c r="N50" s="38"/>
    </row>
    <row r="51" spans="1:14">
      <c r="A51" s="5"/>
      <c r="B51" s="39"/>
      <c r="C51" s="40"/>
      <c r="D51" s="40"/>
      <c r="E51" s="40"/>
      <c r="F51" s="40"/>
      <c r="G51" s="41"/>
      <c r="N51" s="12"/>
    </row>
    <row r="52" spans="1:14">
      <c r="A52" s="5"/>
      <c r="B52" s="42"/>
      <c r="C52" s="40"/>
      <c r="D52" s="40"/>
      <c r="E52" s="40"/>
      <c r="F52" s="40"/>
      <c r="G52" s="41"/>
      <c r="N52" s="12"/>
    </row>
    <row r="53" spans="1:14">
      <c r="A53" s="5"/>
      <c r="B53" s="42"/>
      <c r="C53" s="40"/>
      <c r="D53" s="40"/>
      <c r="E53" s="40"/>
      <c r="F53" s="40"/>
      <c r="G53" s="41"/>
      <c r="N53" s="12"/>
    </row>
    <row r="54" spans="1:14">
      <c r="A54" s="5"/>
      <c r="B54" s="42"/>
      <c r="C54" s="40"/>
      <c r="D54" s="40"/>
      <c r="E54" s="40"/>
      <c r="F54" s="40"/>
      <c r="G54" s="41"/>
      <c r="H54" s="43"/>
      <c r="N54" s="12"/>
    </row>
    <row r="55" spans="1:14">
      <c r="A55" s="5"/>
      <c r="B55" s="44"/>
      <c r="C55" s="26"/>
      <c r="D55" s="26"/>
      <c r="E55" s="26"/>
      <c r="F55" s="26"/>
      <c r="G55" s="45"/>
      <c r="N55" s="12"/>
    </row>
    <row r="56" spans="1:14">
      <c r="A56" s="5"/>
      <c r="B56" s="44"/>
      <c r="C56" s="26"/>
      <c r="D56" s="26"/>
      <c r="E56" s="26"/>
      <c r="F56" s="26"/>
      <c r="G56" s="45"/>
      <c r="N56" s="12"/>
    </row>
    <row r="57" spans="1:14">
      <c r="A57" s="5"/>
      <c r="B57" s="44"/>
      <c r="C57" s="26"/>
      <c r="D57" s="26"/>
      <c r="E57" s="26"/>
      <c r="F57" s="26"/>
      <c r="G57" s="45"/>
      <c r="N57" s="12"/>
    </row>
    <row r="58" spans="1:14">
      <c r="A58" s="5"/>
      <c r="B58" s="91" t="s">
        <v>47</v>
      </c>
      <c r="C58" s="92"/>
      <c r="D58" s="92"/>
      <c r="E58" s="92"/>
      <c r="F58" s="92"/>
      <c r="G58" s="92"/>
      <c r="I58" s="93" t="s">
        <v>48</v>
      </c>
      <c r="J58" s="93"/>
      <c r="K58" s="93"/>
      <c r="L58" s="93"/>
      <c r="M58" s="93"/>
      <c r="N58" s="94"/>
    </row>
    <row r="59" spans="1:14" ht="1.5" customHeight="1">
      <c r="A59" s="5"/>
      <c r="B59" s="53"/>
      <c r="C59" s="54"/>
      <c r="D59" s="54"/>
      <c r="E59" s="54"/>
      <c r="F59" s="54"/>
      <c r="G59" s="54"/>
      <c r="I59" s="54"/>
      <c r="J59" s="54"/>
      <c r="K59" s="54"/>
      <c r="L59" s="54"/>
      <c r="M59" s="54"/>
      <c r="N59" s="57"/>
    </row>
    <row r="60" spans="1:14" ht="11.25" hidden="1" customHeight="1">
      <c r="A60" s="5"/>
      <c r="B60" s="74"/>
      <c r="C60" s="75"/>
      <c r="D60" s="75"/>
      <c r="E60" s="75"/>
      <c r="F60" s="75"/>
      <c r="G60" s="75"/>
      <c r="N60" s="12"/>
    </row>
    <row r="61" spans="1:14" ht="16.5" customHeight="1">
      <c r="A61" s="5"/>
      <c r="B61" s="78" t="s">
        <v>49</v>
      </c>
      <c r="C61" s="79"/>
      <c r="D61" s="79"/>
      <c r="E61" s="79"/>
      <c r="F61" s="79"/>
      <c r="G61" s="79"/>
      <c r="I61" s="79" t="s">
        <v>65</v>
      </c>
      <c r="J61" s="79"/>
      <c r="K61" s="79"/>
      <c r="L61" s="79"/>
      <c r="M61" s="79"/>
      <c r="N61" s="80"/>
    </row>
    <row r="62" spans="1:14">
      <c r="A62" s="5"/>
      <c r="B62" s="74" t="s">
        <v>50</v>
      </c>
      <c r="C62" s="75"/>
      <c r="D62" s="75"/>
      <c r="E62" s="75"/>
      <c r="F62" s="75"/>
      <c r="G62" s="75"/>
      <c r="I62" s="81" t="s">
        <v>50</v>
      </c>
      <c r="J62" s="81"/>
      <c r="K62" s="81"/>
      <c r="L62" s="81"/>
      <c r="M62" s="81"/>
      <c r="N62" s="82"/>
    </row>
    <row r="63" spans="1:14" ht="26.25" customHeight="1">
      <c r="A63" s="5"/>
      <c r="B63" s="83" t="s">
        <v>51</v>
      </c>
      <c r="C63" s="84"/>
      <c r="D63" s="84"/>
      <c r="E63" s="84"/>
      <c r="F63" s="84"/>
      <c r="G63" s="84"/>
      <c r="I63" s="84" t="s">
        <v>53</v>
      </c>
      <c r="J63" s="84"/>
      <c r="K63" s="84"/>
      <c r="L63" s="84"/>
      <c r="M63" s="84"/>
      <c r="N63" s="85"/>
    </row>
    <row r="64" spans="1:14" ht="2.25" customHeight="1">
      <c r="A64" s="5"/>
      <c r="B64" s="74" t="s">
        <v>52</v>
      </c>
      <c r="C64" s="75"/>
      <c r="D64" s="75"/>
      <c r="E64" s="75"/>
      <c r="F64" s="75"/>
      <c r="G64" s="75"/>
      <c r="I64" s="76" t="s">
        <v>53</v>
      </c>
      <c r="J64" s="76"/>
      <c r="K64" s="76"/>
      <c r="L64" s="76"/>
      <c r="M64" s="76"/>
      <c r="N64" s="77"/>
    </row>
    <row r="65" spans="1:14" ht="0.75" hidden="1" customHeight="1">
      <c r="A65" s="5"/>
      <c r="B65" s="5"/>
      <c r="N65" s="12"/>
    </row>
    <row r="66" spans="1:14" ht="14.25" customHeight="1" thickBot="1">
      <c r="A66" s="48"/>
      <c r="B66" s="48"/>
      <c r="C66" s="49"/>
      <c r="D66" s="49"/>
      <c r="E66" s="49"/>
      <c r="F66" s="49"/>
      <c r="G66" s="49"/>
      <c r="H66" s="49"/>
      <c r="I66" s="49" t="s">
        <v>54</v>
      </c>
      <c r="J66" s="49">
        <v>7862</v>
      </c>
      <c r="K66" s="49"/>
      <c r="L66" s="50"/>
      <c r="M66" s="50"/>
      <c r="N66" s="51"/>
    </row>
    <row r="67" spans="1:14" ht="36" customHeight="1">
      <c r="N67" s="4" t="s">
        <v>55</v>
      </c>
    </row>
    <row r="487" spans="4:4">
      <c r="D487" s="52" t="s">
        <v>56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5223-43C3-4A03-BC17-55B7FEEA5DC1}">
  <sheetPr>
    <pageSetUpPr fitToPage="1"/>
  </sheetPr>
  <dimension ref="A1:S487"/>
  <sheetViews>
    <sheetView zoomScale="120" zoomScaleNormal="120" workbookViewId="0">
      <selection activeCell="F24" sqref="F24:G24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7">
        <v>1</v>
      </c>
      <c r="N2" s="119"/>
    </row>
    <row r="3" spans="1:19">
      <c r="A3" s="5"/>
      <c r="B3" s="5"/>
      <c r="L3" s="92" t="s">
        <v>1</v>
      </c>
      <c r="M3" s="134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5</v>
      </c>
      <c r="K8" s="14" t="s">
        <v>5</v>
      </c>
      <c r="L8" s="79" t="s">
        <v>10</v>
      </c>
      <c r="M8" s="79"/>
      <c r="N8" s="12">
        <v>2024</v>
      </c>
    </row>
    <row r="9" spans="1:19" ht="15" customHeight="1">
      <c r="A9" s="5"/>
      <c r="B9" s="5"/>
      <c r="K9" s="75" t="s">
        <v>6</v>
      </c>
      <c r="L9" s="75"/>
      <c r="M9" s="135">
        <f>M47</f>
        <v>4658.0136842105258</v>
      </c>
      <c r="N9" s="136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137">
        <f>$M$9</f>
        <v>4658.0136842105258</v>
      </c>
      <c r="C11" s="138"/>
      <c r="D11" s="139" t="s">
        <v>62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40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25" t="s">
        <v>57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7"/>
    </row>
    <row r="14" spans="1:19" ht="11.25" customHeight="1">
      <c r="A14" s="5"/>
      <c r="B14" s="128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7"/>
    </row>
    <row r="15" spans="1:19" ht="11.25" customHeight="1">
      <c r="A15" s="5"/>
      <c r="B15" s="128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S15" s="4" t="s">
        <v>9</v>
      </c>
    </row>
    <row r="16" spans="1:19" ht="11.25" customHeight="1">
      <c r="A16" s="5"/>
      <c r="B16" s="5"/>
      <c r="E16" s="16">
        <v>6</v>
      </c>
      <c r="F16" s="14" t="s">
        <v>5</v>
      </c>
      <c r="G16" s="129" t="s">
        <v>10</v>
      </c>
      <c r="H16" s="79"/>
      <c r="I16" s="14" t="s">
        <v>11</v>
      </c>
      <c r="J16" s="16">
        <v>8</v>
      </c>
      <c r="K16" s="14" t="s">
        <v>12</v>
      </c>
      <c r="L16" s="129" t="s">
        <v>10</v>
      </c>
      <c r="M16" s="79"/>
      <c r="N16" s="12">
        <v>2024</v>
      </c>
    </row>
    <row r="17" spans="1:14" ht="12" customHeight="1" thickBot="1">
      <c r="A17" s="5"/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12" customHeight="1" thickBot="1">
      <c r="A18" s="5"/>
      <c r="B18" s="74" t="s">
        <v>13</v>
      </c>
      <c r="C18" s="130"/>
      <c r="D18" s="17"/>
      <c r="E18" s="131" t="s">
        <v>14</v>
      </c>
      <c r="F18" s="132"/>
      <c r="G18" s="133"/>
      <c r="H18" s="17" t="s">
        <v>15</v>
      </c>
      <c r="I18" s="131" t="s">
        <v>16</v>
      </c>
      <c r="J18" s="133"/>
      <c r="K18" s="17"/>
      <c r="L18" s="131" t="s">
        <v>17</v>
      </c>
      <c r="M18" s="133"/>
      <c r="N18" s="17"/>
    </row>
    <row r="19" spans="1:14">
      <c r="A19" s="5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ht="12.75" customHeight="1">
      <c r="A20" s="5"/>
      <c r="B20" s="114"/>
      <c r="C20" s="115"/>
      <c r="D20" s="115"/>
      <c r="E20" s="116"/>
      <c r="F20" s="117"/>
      <c r="G20" s="101"/>
      <c r="H20" s="101"/>
      <c r="I20" s="118"/>
      <c r="J20" s="117"/>
      <c r="K20" s="118"/>
      <c r="L20" s="117"/>
      <c r="M20" s="101"/>
      <c r="N20" s="119"/>
    </row>
    <row r="21" spans="1:14">
      <c r="A21" s="5"/>
      <c r="B21" s="120" t="s">
        <v>18</v>
      </c>
      <c r="C21" s="121"/>
      <c r="D21" s="121"/>
      <c r="E21" s="122"/>
      <c r="F21" s="123" t="s">
        <v>19</v>
      </c>
      <c r="G21" s="121"/>
      <c r="H21" s="121"/>
      <c r="I21" s="122"/>
      <c r="J21" s="123" t="s">
        <v>20</v>
      </c>
      <c r="K21" s="122"/>
      <c r="L21" s="123" t="s">
        <v>21</v>
      </c>
      <c r="M21" s="121"/>
      <c r="N21" s="124"/>
    </row>
    <row r="22" spans="1:14">
      <c r="A22" s="5"/>
      <c r="B22" s="18" t="s">
        <v>22</v>
      </c>
      <c r="E22" s="10"/>
      <c r="N22" s="12"/>
    </row>
    <row r="23" spans="1:14">
      <c r="A23" s="5"/>
      <c r="B23" s="5"/>
      <c r="C23" s="4" t="s">
        <v>23</v>
      </c>
      <c r="E23" s="14"/>
      <c r="F23" s="79" t="s">
        <v>24</v>
      </c>
      <c r="G23" s="79"/>
      <c r="J23" s="10"/>
      <c r="N23" s="12"/>
    </row>
    <row r="24" spans="1:14">
      <c r="A24" s="5"/>
      <c r="B24" s="5" t="s">
        <v>25</v>
      </c>
      <c r="D24" s="19"/>
      <c r="E24" s="14" t="s">
        <v>26</v>
      </c>
      <c r="F24" s="107"/>
      <c r="G24" s="108"/>
      <c r="H24" s="4" t="s">
        <v>27</v>
      </c>
      <c r="J24" s="20"/>
      <c r="M24" s="105"/>
      <c r="N24" s="106"/>
    </row>
    <row r="25" spans="1:14">
      <c r="A25" s="5"/>
      <c r="B25" s="5" t="s">
        <v>25</v>
      </c>
      <c r="D25" s="19">
        <v>2</v>
      </c>
      <c r="E25" s="14" t="s">
        <v>26</v>
      </c>
      <c r="F25" s="109">
        <v>1194.27</v>
      </c>
      <c r="G25" s="109"/>
      <c r="H25" s="4" t="s">
        <v>28</v>
      </c>
      <c r="J25" s="10"/>
      <c r="M25" s="105"/>
      <c r="N25" s="106"/>
    </row>
    <row r="26" spans="1:14">
      <c r="A26" s="5"/>
      <c r="B26" s="18" t="s">
        <v>29</v>
      </c>
      <c r="D26" s="21"/>
      <c r="E26" s="14"/>
      <c r="F26" s="110"/>
      <c r="G26" s="110"/>
      <c r="M26" s="105"/>
      <c r="N26" s="106"/>
    </row>
    <row r="27" spans="1:14">
      <c r="A27" s="5"/>
      <c r="B27" s="5" t="s">
        <v>5</v>
      </c>
      <c r="C27" s="104" t="s">
        <v>30</v>
      </c>
      <c r="D27" s="104"/>
      <c r="E27" s="104"/>
      <c r="F27" s="14" t="s">
        <v>26</v>
      </c>
      <c r="G27" s="104" t="s">
        <v>58</v>
      </c>
      <c r="H27" s="104"/>
      <c r="I27" s="104"/>
      <c r="J27" s="22">
        <v>197</v>
      </c>
      <c r="K27" s="4" t="s">
        <v>31</v>
      </c>
      <c r="M27" s="105"/>
      <c r="N27" s="106"/>
    </row>
    <row r="28" spans="1:14">
      <c r="A28" s="5"/>
      <c r="B28" s="5" t="s">
        <v>5</v>
      </c>
      <c r="C28" s="104" t="s">
        <v>58</v>
      </c>
      <c r="D28" s="104"/>
      <c r="E28" s="104"/>
      <c r="F28" s="14" t="s">
        <v>26</v>
      </c>
      <c r="G28" s="104" t="s">
        <v>32</v>
      </c>
      <c r="H28" s="104"/>
      <c r="I28" s="104"/>
      <c r="J28" s="22">
        <v>197</v>
      </c>
      <c r="K28" s="4" t="s">
        <v>31</v>
      </c>
      <c r="N28" s="23"/>
    </row>
    <row r="29" spans="1:14">
      <c r="A29" s="5"/>
      <c r="B29" s="5" t="s">
        <v>5</v>
      </c>
      <c r="C29" s="104"/>
      <c r="D29" s="104"/>
      <c r="E29" s="104"/>
      <c r="F29" s="14" t="s">
        <v>26</v>
      </c>
      <c r="G29" s="104"/>
      <c r="H29" s="104"/>
      <c r="I29" s="104"/>
      <c r="J29" s="22"/>
      <c r="K29" s="4" t="s">
        <v>31</v>
      </c>
      <c r="N29" s="12"/>
    </row>
    <row r="30" spans="1:14">
      <c r="A30" s="5"/>
      <c r="B30" s="5" t="s">
        <v>5</v>
      </c>
      <c r="C30" s="104" t="s">
        <v>30</v>
      </c>
      <c r="D30" s="104"/>
      <c r="E30" s="104"/>
      <c r="F30" s="14" t="s">
        <v>26</v>
      </c>
      <c r="G30" s="104" t="s">
        <v>59</v>
      </c>
      <c r="H30" s="104"/>
      <c r="I30" s="104"/>
      <c r="J30" s="22">
        <v>218</v>
      </c>
      <c r="K30" s="4" t="s">
        <v>31</v>
      </c>
      <c r="N30" s="12"/>
    </row>
    <row r="31" spans="1:14" ht="11.25" customHeight="1">
      <c r="A31" s="5"/>
      <c r="B31" s="5" t="s">
        <v>5</v>
      </c>
      <c r="C31" s="104" t="s">
        <v>59</v>
      </c>
      <c r="D31" s="104"/>
      <c r="E31" s="104"/>
      <c r="F31" s="14" t="s">
        <v>26</v>
      </c>
      <c r="G31" s="104" t="s">
        <v>32</v>
      </c>
      <c r="H31" s="104"/>
      <c r="I31" s="104"/>
      <c r="J31" s="22">
        <v>218</v>
      </c>
      <c r="K31" s="4" t="s">
        <v>31</v>
      </c>
      <c r="N31" s="12"/>
    </row>
    <row r="32" spans="1:14">
      <c r="A32" s="5"/>
      <c r="B32" s="5" t="s">
        <v>5</v>
      </c>
      <c r="C32" s="79"/>
      <c r="D32" s="79"/>
      <c r="E32" s="79"/>
      <c r="F32" s="14" t="s">
        <v>26</v>
      </c>
      <c r="G32" s="79"/>
      <c r="H32" s="79"/>
      <c r="I32" s="79"/>
      <c r="J32" s="22"/>
      <c r="K32" s="4" t="s">
        <v>31</v>
      </c>
      <c r="N32" s="12"/>
    </row>
    <row r="33" spans="1:15" ht="11.25" customHeight="1">
      <c r="A33" s="5"/>
      <c r="B33" s="5" t="s">
        <v>5</v>
      </c>
      <c r="C33" s="103" t="s">
        <v>33</v>
      </c>
      <c r="D33" s="103"/>
      <c r="E33" s="103"/>
      <c r="F33" s="24" t="s">
        <v>26</v>
      </c>
      <c r="G33" s="104" t="s">
        <v>33</v>
      </c>
      <c r="H33" s="104"/>
      <c r="I33" s="104"/>
      <c r="J33" s="25">
        <v>150</v>
      </c>
      <c r="K33" s="4" t="s">
        <v>31</v>
      </c>
      <c r="N33" s="12"/>
    </row>
    <row r="34" spans="1:15">
      <c r="A34" s="5"/>
      <c r="B34" s="5" t="s">
        <v>5</v>
      </c>
      <c r="C34" s="79"/>
      <c r="D34" s="79"/>
      <c r="E34" s="79"/>
      <c r="F34" s="14" t="s">
        <v>26</v>
      </c>
      <c r="G34" s="79"/>
      <c r="H34" s="79"/>
      <c r="I34" s="79"/>
      <c r="J34" s="22"/>
      <c r="K34" s="4" t="s">
        <v>31</v>
      </c>
      <c r="N34" s="12"/>
    </row>
    <row r="35" spans="1:15">
      <c r="A35" s="5"/>
      <c r="B35" s="5"/>
      <c r="C35" s="79"/>
      <c r="D35" s="79"/>
      <c r="E35" s="79"/>
      <c r="F35" s="14" t="s">
        <v>26</v>
      </c>
      <c r="G35" s="79"/>
      <c r="H35" s="79"/>
      <c r="I35" s="79"/>
      <c r="J35" s="22"/>
      <c r="K35" s="4" t="s">
        <v>31</v>
      </c>
      <c r="N35" s="12"/>
    </row>
    <row r="36" spans="1:15">
      <c r="A36" s="5"/>
      <c r="B36" s="5"/>
      <c r="C36" s="79"/>
      <c r="D36" s="79"/>
      <c r="E36" s="79"/>
      <c r="F36" s="14" t="s">
        <v>26</v>
      </c>
      <c r="G36" s="79"/>
      <c r="H36" s="79"/>
      <c r="I36" s="79"/>
      <c r="J36" s="22"/>
      <c r="K36" s="4" t="s">
        <v>31</v>
      </c>
      <c r="N36" s="12"/>
    </row>
    <row r="37" spans="1:15">
      <c r="A37" s="5"/>
      <c r="B37" s="5"/>
      <c r="C37" s="79"/>
      <c r="D37" s="79"/>
      <c r="E37" s="79"/>
      <c r="F37" s="14" t="s">
        <v>26</v>
      </c>
      <c r="G37" s="79"/>
      <c r="H37" s="79"/>
      <c r="I37" s="79"/>
      <c r="J37" s="22"/>
      <c r="K37" s="4" t="s">
        <v>31</v>
      </c>
      <c r="N37" s="12"/>
    </row>
    <row r="38" spans="1:15">
      <c r="A38" s="5"/>
      <c r="B38" s="5"/>
      <c r="C38" s="79"/>
      <c r="D38" s="79"/>
      <c r="E38" s="79"/>
      <c r="F38" s="14" t="s">
        <v>26</v>
      </c>
      <c r="G38" s="79"/>
      <c r="H38" s="79"/>
      <c r="I38" s="79"/>
      <c r="J38" s="22"/>
      <c r="K38" s="4" t="s">
        <v>31</v>
      </c>
      <c r="N38" s="12"/>
    </row>
    <row r="39" spans="1:15">
      <c r="A39" s="5"/>
      <c r="B39" s="5"/>
      <c r="C39" s="101"/>
      <c r="D39" s="101"/>
      <c r="E39" s="101"/>
      <c r="F39" s="14" t="s">
        <v>26</v>
      </c>
      <c r="G39" s="101"/>
      <c r="H39" s="101"/>
      <c r="I39" s="101"/>
      <c r="J39" s="26"/>
      <c r="K39" s="4" t="s">
        <v>31</v>
      </c>
      <c r="N39" s="12"/>
    </row>
    <row r="40" spans="1:15" ht="22.5">
      <c r="A40" s="5"/>
      <c r="B40" s="5"/>
      <c r="C40" s="6"/>
      <c r="F40" s="14"/>
      <c r="G40" s="102" t="s">
        <v>34</v>
      </c>
      <c r="H40" s="102"/>
      <c r="I40" s="102"/>
      <c r="J40" s="27">
        <f>SUM(J27:J39)</f>
        <v>980</v>
      </c>
      <c r="K40" s="28"/>
      <c r="L40" s="29" t="s">
        <v>35</v>
      </c>
      <c r="M40" s="87">
        <f>(D24*F24)+(D25*F25)</f>
        <v>2388.54</v>
      </c>
      <c r="N40" s="88"/>
    </row>
    <row r="41" spans="1:15" ht="11.25" customHeight="1">
      <c r="A41" s="5"/>
      <c r="B41" s="5"/>
      <c r="C41" s="6"/>
      <c r="F41" s="14"/>
      <c r="G41" s="75" t="s">
        <v>36</v>
      </c>
      <c r="H41" s="75"/>
      <c r="I41" s="75"/>
      <c r="J41" s="8">
        <v>9.5</v>
      </c>
      <c r="K41" s="95" t="s">
        <v>37</v>
      </c>
      <c r="L41" s="98"/>
      <c r="M41" s="99" t="s">
        <v>38</v>
      </c>
      <c r="N41" s="100"/>
    </row>
    <row r="42" spans="1:15" ht="10.5" customHeight="1">
      <c r="A42" s="5"/>
      <c r="B42" s="5"/>
      <c r="C42" s="6"/>
      <c r="F42" s="14"/>
      <c r="G42" s="75" t="s">
        <v>39</v>
      </c>
      <c r="H42" s="75"/>
      <c r="I42" s="75"/>
      <c r="J42" s="30">
        <f>J40/J41</f>
        <v>103.15789473684211</v>
      </c>
      <c r="K42" s="95" t="s">
        <v>40</v>
      </c>
      <c r="L42" s="98"/>
      <c r="M42" s="99"/>
      <c r="N42" s="100"/>
    </row>
    <row r="43" spans="1:15" ht="15" customHeight="1">
      <c r="A43" s="5"/>
      <c r="B43" s="5"/>
      <c r="C43" s="6"/>
      <c r="F43" s="14"/>
      <c r="G43" s="75" t="s">
        <v>41</v>
      </c>
      <c r="H43" s="75"/>
      <c r="I43" s="75"/>
      <c r="J43" s="31">
        <v>22</v>
      </c>
      <c r="K43" s="28"/>
      <c r="L43" s="32" t="s">
        <v>29</v>
      </c>
      <c r="M43" s="96">
        <f>J42*J43</f>
        <v>2269.4736842105262</v>
      </c>
      <c r="N43" s="97"/>
    </row>
    <row r="44" spans="1:15" ht="11.25" customHeight="1">
      <c r="A44" s="5"/>
      <c r="B44" s="5"/>
      <c r="C44" s="6"/>
      <c r="F44" s="14"/>
      <c r="G44" s="14"/>
      <c r="I44" s="8"/>
      <c r="K44" s="95" t="s">
        <v>42</v>
      </c>
      <c r="L44" s="95"/>
      <c r="M44" s="87"/>
      <c r="N44" s="88"/>
    </row>
    <row r="45" spans="1:15">
      <c r="A45" s="5"/>
      <c r="B45" s="5"/>
      <c r="C45" s="6"/>
      <c r="F45" s="14"/>
      <c r="G45" s="14"/>
      <c r="H45" s="8"/>
      <c r="I45" s="8"/>
      <c r="J45" s="32"/>
      <c r="K45" s="32"/>
      <c r="L45" s="32" t="s">
        <v>43</v>
      </c>
      <c r="M45" s="87"/>
      <c r="N45" s="88"/>
    </row>
    <row r="46" spans="1:15">
      <c r="A46" s="5"/>
      <c r="B46" s="5"/>
      <c r="E46" s="28"/>
      <c r="F46" s="86"/>
      <c r="G46" s="86"/>
      <c r="H46" s="32"/>
      <c r="I46" s="32"/>
      <c r="J46" s="10"/>
      <c r="K46" s="95" t="s">
        <v>44</v>
      </c>
      <c r="L46" s="95" t="s">
        <v>44</v>
      </c>
      <c r="M46" s="87"/>
      <c r="N46" s="88"/>
      <c r="O46" s="33"/>
    </row>
    <row r="47" spans="1:15">
      <c r="A47" s="5"/>
      <c r="B47" s="5"/>
      <c r="E47" s="28"/>
      <c r="F47" s="86"/>
      <c r="G47" s="86"/>
      <c r="H47" s="32"/>
      <c r="I47" s="32"/>
      <c r="J47" s="32"/>
      <c r="K47" s="95" t="s">
        <v>45</v>
      </c>
      <c r="L47" s="95"/>
      <c r="M47" s="96">
        <f>SUM(M40:N46)</f>
        <v>4658.0136842105258</v>
      </c>
      <c r="N47" s="97"/>
    </row>
    <row r="48" spans="1:15">
      <c r="A48" s="5"/>
      <c r="B48" s="5"/>
      <c r="E48" s="28"/>
      <c r="F48" s="86"/>
      <c r="G48" s="86"/>
      <c r="H48" s="32"/>
      <c r="I48" s="32"/>
      <c r="J48" s="32"/>
      <c r="M48" s="87"/>
      <c r="N48" s="88"/>
    </row>
    <row r="49" spans="1:14">
      <c r="A49" s="5"/>
      <c r="B49" s="5"/>
      <c r="C49" s="10"/>
      <c r="E49" s="28"/>
      <c r="F49" s="86"/>
      <c r="G49" s="86"/>
      <c r="H49" s="32"/>
      <c r="I49" s="32"/>
      <c r="J49" s="32"/>
      <c r="M49" s="89"/>
      <c r="N49" s="90"/>
    </row>
    <row r="50" spans="1:14">
      <c r="A50" s="5"/>
      <c r="B50" s="34" t="s">
        <v>46</v>
      </c>
      <c r="C50" s="35"/>
      <c r="D50" s="35"/>
      <c r="E50" s="35"/>
      <c r="F50" s="35"/>
      <c r="G50" s="36"/>
      <c r="H50" s="32"/>
      <c r="I50" s="32"/>
      <c r="J50" s="32"/>
      <c r="L50" s="28"/>
      <c r="M50" s="37"/>
      <c r="N50" s="38"/>
    </row>
    <row r="51" spans="1:14">
      <c r="A51" s="5"/>
      <c r="B51" s="39"/>
      <c r="C51" s="40"/>
      <c r="D51" s="40"/>
      <c r="E51" s="40"/>
      <c r="F51" s="40"/>
      <c r="G51" s="41"/>
      <c r="N51" s="12"/>
    </row>
    <row r="52" spans="1:14">
      <c r="A52" s="5"/>
      <c r="B52" s="42"/>
      <c r="C52" s="40"/>
      <c r="D52" s="40"/>
      <c r="E52" s="40"/>
      <c r="F52" s="40"/>
      <c r="G52" s="41"/>
      <c r="N52" s="12"/>
    </row>
    <row r="53" spans="1:14">
      <c r="A53" s="5"/>
      <c r="B53" s="42"/>
      <c r="C53" s="40"/>
      <c r="D53" s="40"/>
      <c r="E53" s="40"/>
      <c r="F53" s="40"/>
      <c r="G53" s="41"/>
      <c r="N53" s="12"/>
    </row>
    <row r="54" spans="1:14">
      <c r="A54" s="5"/>
      <c r="B54" s="42"/>
      <c r="C54" s="40"/>
      <c r="D54" s="40"/>
      <c r="E54" s="40"/>
      <c r="F54" s="40"/>
      <c r="G54" s="41"/>
      <c r="H54" s="43"/>
      <c r="N54" s="12"/>
    </row>
    <row r="55" spans="1:14">
      <c r="A55" s="5"/>
      <c r="B55" s="44"/>
      <c r="C55" s="26"/>
      <c r="D55" s="26"/>
      <c r="E55" s="26"/>
      <c r="F55" s="26"/>
      <c r="G55" s="45"/>
      <c r="N55" s="12"/>
    </row>
    <row r="56" spans="1:14">
      <c r="A56" s="5"/>
      <c r="B56" s="44"/>
      <c r="C56" s="26"/>
      <c r="D56" s="26"/>
      <c r="E56" s="26"/>
      <c r="F56" s="26"/>
      <c r="G56" s="45"/>
      <c r="N56" s="12"/>
    </row>
    <row r="57" spans="1:14">
      <c r="A57" s="5"/>
      <c r="B57" s="44"/>
      <c r="C57" s="26"/>
      <c r="D57" s="26"/>
      <c r="E57" s="26"/>
      <c r="F57" s="26"/>
      <c r="G57" s="45"/>
      <c r="N57" s="12"/>
    </row>
    <row r="58" spans="1:14">
      <c r="A58" s="5"/>
      <c r="B58" s="91" t="s">
        <v>47</v>
      </c>
      <c r="C58" s="92"/>
      <c r="D58" s="92"/>
      <c r="E58" s="92"/>
      <c r="F58" s="92"/>
      <c r="G58" s="92"/>
      <c r="I58" s="93" t="s">
        <v>48</v>
      </c>
      <c r="J58" s="93"/>
      <c r="K58" s="93"/>
      <c r="L58" s="93"/>
      <c r="M58" s="93"/>
      <c r="N58" s="94"/>
    </row>
    <row r="59" spans="1:14" ht="1.5" customHeight="1">
      <c r="A59" s="5"/>
      <c r="B59" s="46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7"/>
    </row>
    <row r="60" spans="1:14" ht="11.25" hidden="1" customHeight="1">
      <c r="A60" s="5"/>
      <c r="B60" s="74"/>
      <c r="C60" s="75"/>
      <c r="D60" s="75"/>
      <c r="E60" s="75"/>
      <c r="F60" s="75"/>
      <c r="G60" s="75"/>
      <c r="N60" s="12"/>
    </row>
    <row r="61" spans="1:14" ht="16.5" customHeight="1">
      <c r="A61" s="5"/>
      <c r="B61" s="78" t="s">
        <v>49</v>
      </c>
      <c r="C61" s="79"/>
      <c r="D61" s="79"/>
      <c r="E61" s="79"/>
      <c r="F61" s="79"/>
      <c r="G61" s="79"/>
      <c r="I61" s="79" t="s">
        <v>60</v>
      </c>
      <c r="J61" s="79"/>
      <c r="K61" s="79"/>
      <c r="L61" s="79"/>
      <c r="M61" s="79"/>
      <c r="N61" s="80"/>
    </row>
    <row r="62" spans="1:14">
      <c r="A62" s="5"/>
      <c r="B62" s="74" t="s">
        <v>50</v>
      </c>
      <c r="C62" s="75"/>
      <c r="D62" s="75"/>
      <c r="E62" s="75"/>
      <c r="F62" s="75"/>
      <c r="G62" s="75"/>
      <c r="I62" s="81" t="s">
        <v>50</v>
      </c>
      <c r="J62" s="81"/>
      <c r="K62" s="81"/>
      <c r="L62" s="81"/>
      <c r="M62" s="81"/>
      <c r="N62" s="82"/>
    </row>
    <row r="63" spans="1:14" ht="26.25" customHeight="1">
      <c r="A63" s="5"/>
      <c r="B63" s="83" t="s">
        <v>51</v>
      </c>
      <c r="C63" s="84"/>
      <c r="D63" s="84"/>
      <c r="E63" s="84"/>
      <c r="F63" s="84"/>
      <c r="G63" s="84"/>
      <c r="I63" s="84" t="s">
        <v>61</v>
      </c>
      <c r="J63" s="84"/>
      <c r="K63" s="84"/>
      <c r="L63" s="84"/>
      <c r="M63" s="84"/>
      <c r="N63" s="85"/>
    </row>
    <row r="64" spans="1:14" ht="2.25" customHeight="1">
      <c r="A64" s="5"/>
      <c r="B64" s="74" t="s">
        <v>52</v>
      </c>
      <c r="C64" s="75"/>
      <c r="D64" s="75"/>
      <c r="E64" s="75"/>
      <c r="F64" s="75"/>
      <c r="G64" s="75"/>
      <c r="I64" s="76" t="s">
        <v>53</v>
      </c>
      <c r="J64" s="76"/>
      <c r="K64" s="76"/>
      <c r="L64" s="76"/>
      <c r="M64" s="76"/>
      <c r="N64" s="77"/>
    </row>
    <row r="65" spans="1:14" ht="0.75" hidden="1" customHeight="1">
      <c r="A65" s="5"/>
      <c r="B65" s="5"/>
      <c r="N65" s="12"/>
    </row>
    <row r="66" spans="1:14" ht="14.25" customHeight="1" thickBot="1">
      <c r="A66" s="48"/>
      <c r="B66" s="48"/>
      <c r="C66" s="49"/>
      <c r="D66" s="49"/>
      <c r="E66" s="49"/>
      <c r="F66" s="49"/>
      <c r="G66" s="49"/>
      <c r="H66" s="49"/>
      <c r="I66" s="49" t="s">
        <v>54</v>
      </c>
      <c r="J66" s="49">
        <v>7862</v>
      </c>
      <c r="K66" s="49"/>
      <c r="L66" s="50"/>
      <c r="M66" s="50"/>
      <c r="N66" s="51"/>
    </row>
    <row r="67" spans="1:14" ht="36" customHeight="1">
      <c r="N67" s="4" t="s">
        <v>55</v>
      </c>
    </row>
    <row r="487" spans="4:4">
      <c r="D487" s="52" t="s">
        <v>56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NJHV 5</vt:lpstr>
      <vt:lpstr>MFTR 4</vt:lpstr>
      <vt:lpstr>ASM 3</vt:lpstr>
      <vt:lpstr>AZC 2</vt:lpstr>
      <vt:lpstr>AGBS 1</vt:lpstr>
      <vt:lpstr>'AGBS 1'!Área_de_impresión</vt:lpstr>
      <vt:lpstr>'ASM 3'!Área_de_impresión</vt:lpstr>
      <vt:lpstr>'AZC 2'!Área_de_impresión</vt:lpstr>
      <vt:lpstr>'MFTR 4'!Área_de_impresión</vt:lpstr>
      <vt:lpstr>'NJHV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2024-03-21T21:24:37Z</cp:lastPrinted>
  <dcterms:created xsi:type="dcterms:W3CDTF">2024-03-05T15:52:45Z</dcterms:created>
  <dcterms:modified xsi:type="dcterms:W3CDTF">2024-03-21T21:56:28Z</dcterms:modified>
</cp:coreProperties>
</file>