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5355"/>
  </bookViews>
  <sheets>
    <sheet name="Hoja2" sheetId="7" r:id="rId1"/>
  </sheets>
  <calcPr calcId="124519"/>
</workbook>
</file>

<file path=xl/calcChain.xml><?xml version="1.0" encoding="utf-8"?>
<calcChain xmlns="http://schemas.openxmlformats.org/spreadsheetml/2006/main">
  <c r="I63" i="7"/>
  <c r="K63" s="1"/>
  <c r="I32"/>
  <c r="K32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4"/>
  <c r="K64" s="1"/>
  <c r="I8"/>
  <c r="K8" s="1"/>
</calcChain>
</file>

<file path=xl/sharedStrings.xml><?xml version="1.0" encoding="utf-8"?>
<sst xmlns="http://schemas.openxmlformats.org/spreadsheetml/2006/main" count="367" uniqueCount="174">
  <si>
    <t>20 dias al año</t>
  </si>
  <si>
    <t>CATEGORIA</t>
  </si>
  <si>
    <t>CARGO</t>
  </si>
  <si>
    <t>NOMBRE</t>
  </si>
  <si>
    <t>PRIMA VACACIONAL ANUAL</t>
  </si>
  <si>
    <t>AGUINALDO</t>
  </si>
  <si>
    <t>VACACIONES</t>
  </si>
  <si>
    <t>DIRECTOR GENERAL</t>
  </si>
  <si>
    <t>PROYECTISTA</t>
  </si>
  <si>
    <t>SEGURIDAD SOCIAL</t>
  </si>
  <si>
    <t>JEFE DEL DEPARTAMENTO DE SERVICIOS GENERALES</t>
  </si>
  <si>
    <t>ASISTENTE TÉCNICO</t>
  </si>
  <si>
    <t>C</t>
  </si>
  <si>
    <t>D</t>
  </si>
  <si>
    <t>D2</t>
  </si>
  <si>
    <t>SD2</t>
  </si>
  <si>
    <t>JD1</t>
  </si>
  <si>
    <t>JD2</t>
  </si>
  <si>
    <t>JD3</t>
  </si>
  <si>
    <t>AS1</t>
  </si>
  <si>
    <t>AS2</t>
  </si>
  <si>
    <t>AUX1</t>
  </si>
  <si>
    <t>ESTIMULO VARIABLE</t>
  </si>
  <si>
    <t xml:space="preserve">SUELDO BASE </t>
  </si>
  <si>
    <t xml:space="preserve">COMPENSACIÓN </t>
  </si>
  <si>
    <t>OTRAS PRESTACIONES</t>
  </si>
  <si>
    <t xml:space="preserve">PERCEPCION BRUTA </t>
  </si>
  <si>
    <t xml:space="preserve">VALES DE DESPENSA </t>
  </si>
  <si>
    <t xml:space="preserve">APOYO PARA LA ADQUISICIÓN DEL SEGURO DE GASTOS MÉDICOS MAYORES
</t>
  </si>
  <si>
    <t>APOYO</t>
  </si>
  <si>
    <t>PERCEPCIÓN NETA 
MENSUAL</t>
  </si>
  <si>
    <t xml:space="preserve">* HOSPITAL UNIVERSITARIO </t>
  </si>
  <si>
    <t>SEGURO 
DE VIDA  
MENSUAL</t>
  </si>
  <si>
    <t>A LA DIRECCIÓN DE ADMINISTRACIÓN Y FINANZAS</t>
  </si>
  <si>
    <t>DIRECTORA JURÍDICA</t>
  </si>
  <si>
    <t>CLAUDIA GUADALUPE ALMAGUER OYERVIDES</t>
  </si>
  <si>
    <t>COMISIONADO PRESIDENTE</t>
  </si>
  <si>
    <t>COMISIONADO</t>
  </si>
  <si>
    <t>REMUNERACION MENSUAL POR PUESTO</t>
  </si>
  <si>
    <t>D3</t>
  </si>
  <si>
    <t>JD4</t>
  </si>
  <si>
    <t>AUXILIAR DE LA OFICIALÍA DE PARTES</t>
  </si>
  <si>
    <t xml:space="preserve">SEGURO DE SEPARACIÓN INDIVIDUALIZADA
</t>
  </si>
  <si>
    <t>LUIS GERARDO ZUÑIGA AYALA</t>
  </si>
  <si>
    <t>A LA DIRECCIÓN GENERAL</t>
  </si>
  <si>
    <t>NÉSTOR ALFREDO PERICLES DÁVILA CAZARES</t>
  </si>
  <si>
    <t>A LA DIRECCIÓN DE CUMPLIMIENTO Y RESPONSABILIDADES</t>
  </si>
  <si>
    <t>Responsable: Dirección de Administración y Finanzas</t>
  </si>
  <si>
    <t>SD1</t>
  </si>
  <si>
    <t>SUBDIRECTOR DE INDICADORES Y CALIDAD</t>
  </si>
  <si>
    <t>ANA KAREN RODRIGUEZ RAMIREZ</t>
  </si>
  <si>
    <t>TITULAR DE LA UNIDAD DE TRANSPARENCIA</t>
  </si>
  <si>
    <t>ASISTENTE DE GESTION ADMINISTRATIVA</t>
  </si>
  <si>
    <t>A LA DIRECCION DE CUMPLIMIENTO Y RESPONSABILIDADES</t>
  </si>
  <si>
    <t>ISR</t>
  </si>
  <si>
    <t>PERCEPCION NETA</t>
  </si>
  <si>
    <t>ST</t>
  </si>
  <si>
    <t>SECRETARIO TECNICO</t>
  </si>
  <si>
    <t>Gonzalez Briseño Luis</t>
  </si>
  <si>
    <t>Diez De Urdanivia Del Valle Francisco Javier</t>
  </si>
  <si>
    <t>Jimenez Y Melendez Jose Manuel</t>
  </si>
  <si>
    <t>Mata Ortiz Bertha Icela</t>
  </si>
  <si>
    <t>Medina Torres Miguel Angel</t>
  </si>
  <si>
    <t>DIRECTORA DE GESTIÓN DOCUMENTAL Y PROCEDIMENTOS</t>
  </si>
  <si>
    <t>Ramos Torres Veronica</t>
  </si>
  <si>
    <t>DIRECTORA DE CAPACITACIÓN Y CULTURA DE LA TRANSPARENCIA</t>
  </si>
  <si>
    <t xml:space="preserve">Martinez Flores Leticia </t>
  </si>
  <si>
    <t>Zertuche Sanchez Monika Elizabeth</t>
  </si>
  <si>
    <t>Vega Luna Jose Eduardo</t>
  </si>
  <si>
    <t>Sanchez Ortiz Isrrael</t>
  </si>
  <si>
    <t>JEFE DEL DEPTO DE SEGUIMIENTO</t>
  </si>
  <si>
    <t>Canseco  Hernandez Monica Lara Berenice</t>
  </si>
  <si>
    <t xml:space="preserve">Del Bosque Berlanga Doralicia </t>
  </si>
  <si>
    <t>SUBDIRECCIÓN DE RESPONSABILIDADES</t>
  </si>
  <si>
    <t>Torres Mendoza Daniel</t>
  </si>
  <si>
    <t>SUBDIRECCIÓN DE EVALUACIÓN</t>
  </si>
  <si>
    <t>Guillermo Arriaga Gabriela</t>
  </si>
  <si>
    <t>SUBDIRECCIÓN DE CAPACITACION A SOCIEDAD CIVIL</t>
  </si>
  <si>
    <t>Briseño Sanchez Alejandra Geraldina</t>
  </si>
  <si>
    <t>SUBDIRECCIÓN DE GOBIERNO ABIERTO</t>
  </si>
  <si>
    <t>Galindo Ramirez Ignacio</t>
  </si>
  <si>
    <t>SUBIRECTOR DE PROCEDIMIENTOS</t>
  </si>
  <si>
    <t>Ramirez Macias Ivone Alejandra</t>
  </si>
  <si>
    <t>Ruiz Dominguez Victor Hugo</t>
  </si>
  <si>
    <t>Herrera Casillas Jose Alejandro</t>
  </si>
  <si>
    <t>Valdez Verastegui Cheryl Lorena</t>
  </si>
  <si>
    <t xml:space="preserve">Hernandez Hernandez Ramiro Enrique </t>
  </si>
  <si>
    <t>Guerrero Castro Gabriela</t>
  </si>
  <si>
    <t>Alvarez Gaona Juan Antonio</t>
  </si>
  <si>
    <t>JEFE DEL DEPTO DE TECNOLOGIAS DE LA INFORMACIÓN Y SEGUIMIENTO DE PROGRAMAS</t>
  </si>
  <si>
    <t>Valdez Ramos  Arturo Eduardo</t>
  </si>
  <si>
    <t xml:space="preserve">Dorantes Rodriguez Mayra Sofia </t>
  </si>
  <si>
    <t>Rodriguez  Escamilla Lizeth Alejandra</t>
  </si>
  <si>
    <t>Najera Yeverino Karen Alejandra</t>
  </si>
  <si>
    <t>Tucuch  Pérez Adriana Guadalupe</t>
  </si>
  <si>
    <t>Ramirez Lopez Elisa Maria</t>
  </si>
  <si>
    <t>Garcia Gil Jorge Eduardo</t>
  </si>
  <si>
    <t>JEFE DE DEPTO DE IMPULSO A LA CULTURA DE LA TRANSPARENCIA</t>
  </si>
  <si>
    <t>Sanchez Marin Alfredo</t>
  </si>
  <si>
    <t>Castro Rodriguez Lucia Del Carmen</t>
  </si>
  <si>
    <t>Lopez Marquez Andrea</t>
  </si>
  <si>
    <t>Davila Cepeda Rosa Martha</t>
  </si>
  <si>
    <t>JEFE DEL DEPTO DE PAGADURIA Y VIÁTICOS</t>
  </si>
  <si>
    <t xml:space="preserve">JEFE DEL DEPTO DE ESTADISTICAS </t>
  </si>
  <si>
    <t>Mendoza Flores Valeria</t>
  </si>
  <si>
    <t>JEFE DEL DEPTO DE NORMATIVIDAD Y ATENCIÓN</t>
  </si>
  <si>
    <t>Martinez Maldonado Juan Fernando</t>
  </si>
  <si>
    <t>AUXILIAR PROYECTISTA DE INTEGRACIÓN Y CUMPLIMIENTO</t>
  </si>
  <si>
    <t>Calvillo Flores Ayde Del Rosario</t>
  </si>
  <si>
    <t>Valdés Casas Martin Antonio</t>
  </si>
  <si>
    <t>De La Peña García Marcela</t>
  </si>
  <si>
    <t>Martinez Gonzalez Nelida</t>
  </si>
  <si>
    <t>Carrillo Farias Minerva</t>
  </si>
  <si>
    <t>AUXILIAR</t>
  </si>
  <si>
    <t>Zamora Cruz Armando</t>
  </si>
  <si>
    <t>AUXILIAR DE SERVICIOS GENERALES</t>
  </si>
  <si>
    <t>Solis Bazaldua Jose Luis</t>
  </si>
  <si>
    <t>JEFE DEL DEPTO DE CONTENCIOSO</t>
  </si>
  <si>
    <t>Zamora Herrera Juan Eduardo</t>
  </si>
  <si>
    <t>D1</t>
  </si>
  <si>
    <t>Rosas Cepeda Reynaldo</t>
  </si>
  <si>
    <t>DIRECTOR DE DATOS PERSONALES</t>
  </si>
  <si>
    <t>Fuentes Osorio Andrea</t>
  </si>
  <si>
    <t>URSULA LILIANA VALDEZ MOYEDA</t>
  </si>
  <si>
    <t>ISELA SARAHI HERRERA DURAN</t>
  </si>
  <si>
    <t>ISMAEL ALBERTO RIOS DELGADO</t>
  </si>
  <si>
    <t>DIRECTOR DE ADMINISTRACION Y FINANZAS</t>
  </si>
  <si>
    <t>DIRECTORA DE PLANEACION Y FORTALECIMIENTO INSTITUCIONAL</t>
  </si>
  <si>
    <t>Galindo Marines Maria Eugenia</t>
  </si>
  <si>
    <t>SUBDIRECTOR DE CAPACITACION A SUJETOS OBLIGADOS</t>
  </si>
  <si>
    <t>DIRECTOR DE CUMPLIMIENTO Y RESPONSABILIDADES</t>
  </si>
  <si>
    <t>Aldaco Nuncio Pablo Enrique</t>
  </si>
  <si>
    <t>JEFE DEL DPTO DE FORTALECIMIENTO A LA TRANSPARENCIA</t>
  </si>
  <si>
    <t>AUXILIAR DEL DEPTO DE PROCEDIMIENTOS</t>
  </si>
  <si>
    <t>JEFE DEL DPTO DE CONTROL PRESUPUESTAL</t>
  </si>
  <si>
    <t>Hernandez Suarez Leyver Enrique</t>
  </si>
  <si>
    <t>Perez Gamez Sandra</t>
  </si>
  <si>
    <t>JEFE DEL DEPTO DE ORGANIZACIÓN</t>
  </si>
  <si>
    <t>Reyes Gonzalez Elizabeth</t>
  </si>
  <si>
    <t>Sosa Gutierrez Nabil Alejandra</t>
  </si>
  <si>
    <t>Rodriguez Carmona Luis Orlando</t>
  </si>
  <si>
    <t>JEFA DE EVENTOS ESPECIALES</t>
  </si>
  <si>
    <t>JEFE DEL DEPTO DE ASESORIA TEMATICA</t>
  </si>
  <si>
    <t>JEFE DEL DPTO DE ADMINISTRACION Y RECURSOS HUMANOS</t>
  </si>
  <si>
    <t>AUXILIAR DE LA DIRECCIÓN DE ADMINISTRACIÓN Y FINANZAS</t>
  </si>
  <si>
    <t>ENCARGADO DE LA JEFATURA DEL DEPARTAMENTO DE INFORMÁTICA</t>
  </si>
  <si>
    <t>ENCARGADO DE LA JEFATURA DEL DEPARTAMENTO DE CONTABILIDAD</t>
  </si>
  <si>
    <t>ASISTENTE DE LA DIRECCIÓN GENERAL</t>
  </si>
  <si>
    <t>ENCARGADA DE LA SUBDIRECCCION DE INTEGRACION Y CUMPLIMIENTO</t>
  </si>
  <si>
    <t>ESTATUS</t>
  </si>
  <si>
    <t>BECARIO</t>
  </si>
  <si>
    <t>ASIMILADO</t>
  </si>
  <si>
    <t>ACTUARIA DE LA SECRETARIA TECNICA</t>
  </si>
  <si>
    <t>JEFE DEL DEPARTAMENTO DE COMUNICACIÓN SOCIAL Y DIFUSION</t>
  </si>
  <si>
    <t>Martinez Rodriguez Hanniel Orlando</t>
  </si>
  <si>
    <t>Villarello Muñiz Jose Miguel</t>
  </si>
  <si>
    <t>ANDREA DELGADO CARRILLO</t>
  </si>
  <si>
    <t>LORENA ESTELA VILLARREAL GONZALEZ</t>
  </si>
  <si>
    <t>AIRY JAZMIN FLORES PEREZ</t>
  </si>
  <si>
    <t>ARIANA GUADALUPE VALDES MOLINA</t>
  </si>
  <si>
    <t>ARNOLDO SANCHEZ ZAMORA</t>
  </si>
  <si>
    <t>FATIMA ABIGAIL SALDAÑA VILLANUEVA</t>
  </si>
  <si>
    <t>STEPHANY MAZATAN RODRIGUEZ</t>
  </si>
  <si>
    <t>Silva Zuñiga Neidy Guadalupe</t>
  </si>
  <si>
    <t>BERENICE GARCIA SAUCEDO</t>
  </si>
  <si>
    <t>ANDRES ARMENDARIZ RANGEL</t>
  </si>
  <si>
    <t>LUIS GERARDO CHAVEZ PATLAN</t>
  </si>
  <si>
    <t>ANA PAOLA TORRES PEÑA</t>
  </si>
  <si>
    <t>A LA DIRECCIÓN GENERAL, UNIDAD DE COMUNICACIÓN SOCIAL Y DIFUSION</t>
  </si>
  <si>
    <t>AUXILIAR DE PROYECTISTA DE LA SUBDIRECCION DE RESPONSABILIDADES</t>
  </si>
  <si>
    <t>Rios Delgado Ismael</t>
  </si>
  <si>
    <r>
      <t>Fecha de actualizacion y/o revision:</t>
    </r>
    <r>
      <rPr>
        <b/>
        <u/>
        <sz val="10"/>
        <rFont val="Arial"/>
        <family val="2"/>
      </rPr>
      <t xml:space="preserve"> 07 de Enero de 2019</t>
    </r>
  </si>
  <si>
    <t>CARLOS JOAQUIN RAMOS ESCALANTE</t>
  </si>
  <si>
    <t>A LA DIRECCION DE GESTION DOCUMENTAL Y PROCEDIMIENTOS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</si>
</sst>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9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4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43" fontId="4" fillId="0" borderId="1" xfId="3" applyFont="1" applyFill="1" applyBorder="1" applyAlignment="1">
      <alignment horizontal="center" vertical="center"/>
    </xf>
    <xf numFmtId="43" fontId="4" fillId="0" borderId="1" xfId="3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99FF33"/>
      <color rgb="FFFFCCFF"/>
      <color rgb="FF993300"/>
      <color rgb="FF3366CC"/>
      <color rgb="FF66CCFF"/>
      <color rgb="FF00FFCC"/>
      <color rgb="FFCC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5044</xdr:rowOff>
    </xdr:from>
    <xdr:to>
      <xdr:col>2</xdr:col>
      <xdr:colOff>918882</xdr:colOff>
      <xdr:row>5</xdr:row>
      <xdr:rowOff>7764</xdr:rowOff>
    </xdr:to>
    <xdr:pic>
      <xdr:nvPicPr>
        <xdr:cNvPr id="2" name="Picture 836" descr="logo ica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153" y="161926"/>
          <a:ext cx="1264023" cy="6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85" zoomScaleNormal="85" workbookViewId="0">
      <selection activeCell="F12" sqref="F12"/>
    </sheetView>
  </sheetViews>
  <sheetFormatPr baseColWidth="10" defaultRowHeight="12.75"/>
  <cols>
    <col min="1" max="1" width="1.5703125" style="10" customWidth="1"/>
    <col min="2" max="2" width="10" style="17" bestFit="1" customWidth="1"/>
    <col min="3" max="3" width="67.140625" style="18" customWidth="1"/>
    <col min="4" max="4" width="59.5703125" style="18" bestFit="1" customWidth="1"/>
    <col min="5" max="5" width="15.85546875" style="19" customWidth="1"/>
    <col min="6" max="6" width="14.140625" style="19" customWidth="1"/>
    <col min="7" max="7" width="10.7109375" style="19" customWidth="1"/>
    <col min="8" max="8" width="12.28515625" style="19" customWidth="1"/>
    <col min="9" max="9" width="10.7109375" style="10" customWidth="1"/>
    <col min="10" max="10" width="11.85546875" style="10" customWidth="1"/>
    <col min="11" max="11" width="15.42578125" style="10" customWidth="1"/>
    <col min="12" max="12" width="10.7109375" style="20" customWidth="1"/>
    <col min="13" max="13" width="18.5703125" style="20" customWidth="1"/>
    <col min="14" max="14" width="17" style="20" customWidth="1"/>
    <col min="15" max="15" width="12.28515625" style="20" bestFit="1" customWidth="1"/>
    <col min="16" max="16" width="22.28515625" style="10" bestFit="1" customWidth="1"/>
    <col min="17" max="17" width="9.85546875" style="21" customWidth="1"/>
    <col min="18" max="18" width="22.5703125" style="21" customWidth="1"/>
    <col min="19" max="19" width="15.5703125" style="10" customWidth="1"/>
    <col min="20" max="16384" width="11.42578125" style="10"/>
  </cols>
  <sheetData>
    <row r="1" spans="1:19">
      <c r="A1" s="8"/>
      <c r="B1" s="50" t="s">
        <v>38</v>
      </c>
      <c r="C1" s="50"/>
      <c r="D1" s="50"/>
      <c r="E1" s="50"/>
      <c r="F1" s="50"/>
      <c r="G1" s="50"/>
      <c r="H1" s="50"/>
      <c r="I1" s="50"/>
      <c r="J1" s="9"/>
      <c r="K1" s="9"/>
      <c r="L1" s="8"/>
      <c r="M1" s="8"/>
      <c r="N1" s="8"/>
      <c r="O1" s="8"/>
      <c r="P1" s="8"/>
      <c r="Q1" s="8"/>
      <c r="R1" s="8"/>
      <c r="S1" s="8"/>
    </row>
    <row r="2" spans="1:19">
      <c r="A2" s="8"/>
      <c r="B2" s="9"/>
      <c r="C2" s="50" t="s">
        <v>171</v>
      </c>
      <c r="D2" s="50"/>
      <c r="E2" s="50"/>
      <c r="F2" s="50"/>
      <c r="G2" s="50"/>
      <c r="H2" s="50"/>
      <c r="I2" s="50"/>
      <c r="J2" s="9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"/>
      <c r="B3" s="9"/>
      <c r="C3" s="50" t="s">
        <v>47</v>
      </c>
      <c r="D3" s="50"/>
      <c r="E3" s="50"/>
      <c r="F3" s="50"/>
      <c r="G3" s="50"/>
      <c r="H3" s="50"/>
      <c r="I3" s="50"/>
      <c r="J3" s="9"/>
      <c r="K3" s="8"/>
      <c r="L3" s="8"/>
      <c r="M3" s="8"/>
      <c r="N3" s="8"/>
      <c r="O3" s="8"/>
      <c r="P3" s="8"/>
      <c r="Q3" s="8"/>
      <c r="R3" s="8"/>
      <c r="S3" s="8"/>
    </row>
    <row r="4" spans="1:19">
      <c r="A4" s="8"/>
      <c r="B4" s="11"/>
      <c r="C4" s="50"/>
      <c r="D4" s="50"/>
      <c r="E4" s="50"/>
      <c r="F4" s="50"/>
      <c r="G4" s="50"/>
      <c r="H4" s="50"/>
      <c r="I4" s="50"/>
      <c r="J4" s="9"/>
      <c r="K4" s="12"/>
      <c r="L4" s="8"/>
      <c r="M4" s="8"/>
      <c r="N4" s="8"/>
      <c r="O4" s="8"/>
      <c r="P4" s="8"/>
      <c r="Q4" s="8"/>
      <c r="R4" s="8"/>
      <c r="S4" s="8"/>
    </row>
    <row r="5" spans="1:19">
      <c r="A5" s="8"/>
      <c r="B5" s="11"/>
      <c r="C5" s="13"/>
      <c r="D5" s="13"/>
      <c r="E5" s="14"/>
      <c r="F5" s="15"/>
      <c r="G5" s="7"/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7" spans="1:19" s="22" customFormat="1" ht="63.75">
      <c r="B7" s="44" t="s">
        <v>1</v>
      </c>
      <c r="C7" s="45" t="s">
        <v>2</v>
      </c>
      <c r="D7" s="45" t="s">
        <v>3</v>
      </c>
      <c r="E7" s="44" t="s">
        <v>23</v>
      </c>
      <c r="F7" s="44" t="s">
        <v>24</v>
      </c>
      <c r="G7" s="44" t="s">
        <v>22</v>
      </c>
      <c r="H7" s="44" t="s">
        <v>25</v>
      </c>
      <c r="I7" s="44" t="s">
        <v>26</v>
      </c>
      <c r="J7" s="44" t="s">
        <v>54</v>
      </c>
      <c r="K7" s="44" t="s">
        <v>55</v>
      </c>
      <c r="L7" s="44" t="s">
        <v>27</v>
      </c>
      <c r="M7" s="44" t="s">
        <v>4</v>
      </c>
      <c r="N7" s="44" t="s">
        <v>5</v>
      </c>
      <c r="O7" s="44" t="s">
        <v>6</v>
      </c>
      <c r="P7" s="44" t="s">
        <v>9</v>
      </c>
      <c r="Q7" s="44" t="s">
        <v>32</v>
      </c>
      <c r="R7" s="44" t="s">
        <v>28</v>
      </c>
      <c r="S7" s="44" t="s">
        <v>42</v>
      </c>
    </row>
    <row r="8" spans="1:19">
      <c r="A8" s="22"/>
      <c r="B8" s="1" t="s">
        <v>12</v>
      </c>
      <c r="C8" s="2" t="s">
        <v>36</v>
      </c>
      <c r="D8" s="2" t="s">
        <v>58</v>
      </c>
      <c r="E8" s="40">
        <v>49133.54</v>
      </c>
      <c r="F8" s="40">
        <v>63200.3</v>
      </c>
      <c r="G8" s="42">
        <v>0</v>
      </c>
      <c r="H8" s="40">
        <v>730.2</v>
      </c>
      <c r="I8" s="42">
        <f>SUM(E8:H8)</f>
        <v>113064.04</v>
      </c>
      <c r="J8" s="42">
        <v>30850.9</v>
      </c>
      <c r="K8" s="42">
        <f>+I8-J8</f>
        <v>82213.139999999985</v>
      </c>
      <c r="L8" s="42">
        <v>2740</v>
      </c>
      <c r="M8" s="51">
        <v>18844.009999999998</v>
      </c>
      <c r="N8" s="51">
        <v>150752.04999999999</v>
      </c>
      <c r="O8" s="1" t="s">
        <v>0</v>
      </c>
      <c r="P8" s="43" t="s">
        <v>31</v>
      </c>
      <c r="Q8" s="40">
        <v>2702.23</v>
      </c>
      <c r="R8" s="40">
        <v>12000</v>
      </c>
      <c r="S8" s="40">
        <v>11233.38</v>
      </c>
    </row>
    <row r="9" spans="1:19">
      <c r="A9" s="22"/>
      <c r="B9" s="3" t="s">
        <v>12</v>
      </c>
      <c r="C9" s="4" t="s">
        <v>37</v>
      </c>
      <c r="D9" s="4" t="s">
        <v>59</v>
      </c>
      <c r="E9" s="38">
        <v>49133.54</v>
      </c>
      <c r="F9" s="38">
        <v>63200.3</v>
      </c>
      <c r="G9" s="39">
        <v>0</v>
      </c>
      <c r="H9" s="38">
        <v>730.2</v>
      </c>
      <c r="I9" s="39">
        <f t="shared" ref="I9:I64" si="0">SUM(E9:H9)</f>
        <v>113064.04</v>
      </c>
      <c r="J9" s="39">
        <v>30850.9</v>
      </c>
      <c r="K9" s="39">
        <f t="shared" ref="K9:K13" si="1">+I9-J9</f>
        <v>82213.139999999985</v>
      </c>
      <c r="L9" s="39">
        <v>2740</v>
      </c>
      <c r="M9" s="51">
        <v>18844.009999999998</v>
      </c>
      <c r="N9" s="51">
        <v>150752.04999999999</v>
      </c>
      <c r="O9" s="3" t="s">
        <v>0</v>
      </c>
      <c r="P9" s="5" t="s">
        <v>31</v>
      </c>
      <c r="Q9" s="38">
        <v>2702.23</v>
      </c>
      <c r="R9" s="40">
        <v>12000</v>
      </c>
      <c r="S9" s="38">
        <v>11233.38</v>
      </c>
    </row>
    <row r="10" spans="1:19">
      <c r="A10" s="22"/>
      <c r="B10" s="3" t="s">
        <v>12</v>
      </c>
      <c r="C10" s="4" t="s">
        <v>37</v>
      </c>
      <c r="D10" s="4" t="s">
        <v>60</v>
      </c>
      <c r="E10" s="38">
        <v>49133.54</v>
      </c>
      <c r="F10" s="38">
        <v>63200.3</v>
      </c>
      <c r="G10" s="39">
        <v>0</v>
      </c>
      <c r="H10" s="38">
        <v>730.2</v>
      </c>
      <c r="I10" s="39">
        <f t="shared" si="0"/>
        <v>113064.04</v>
      </c>
      <c r="J10" s="39">
        <v>30850.9</v>
      </c>
      <c r="K10" s="39">
        <f t="shared" si="1"/>
        <v>82213.139999999985</v>
      </c>
      <c r="L10" s="39">
        <v>2740</v>
      </c>
      <c r="M10" s="51">
        <v>18844.009999999998</v>
      </c>
      <c r="N10" s="51">
        <v>150752.04999999999</v>
      </c>
      <c r="O10" s="3" t="s">
        <v>0</v>
      </c>
      <c r="P10" s="5" t="s">
        <v>31</v>
      </c>
      <c r="Q10" s="38">
        <v>2702.23</v>
      </c>
      <c r="R10" s="40">
        <v>12000</v>
      </c>
      <c r="S10" s="38">
        <v>11233.38</v>
      </c>
    </row>
    <row r="11" spans="1:19">
      <c r="A11" s="22"/>
      <c r="B11" s="3" t="s">
        <v>12</v>
      </c>
      <c r="C11" s="4" t="s">
        <v>37</v>
      </c>
      <c r="D11" s="4" t="s">
        <v>61</v>
      </c>
      <c r="E11" s="38">
        <v>49133.54</v>
      </c>
      <c r="F11" s="38">
        <v>63200.3</v>
      </c>
      <c r="G11" s="39">
        <v>0</v>
      </c>
      <c r="H11" s="38">
        <v>730.2</v>
      </c>
      <c r="I11" s="39">
        <f t="shared" si="0"/>
        <v>113064.04</v>
      </c>
      <c r="J11" s="39">
        <v>30850.9</v>
      </c>
      <c r="K11" s="39">
        <f t="shared" si="1"/>
        <v>82213.139999999985</v>
      </c>
      <c r="L11" s="39">
        <v>2740</v>
      </c>
      <c r="M11" s="51">
        <v>18844.009999999998</v>
      </c>
      <c r="N11" s="51">
        <v>150752.04999999999</v>
      </c>
      <c r="O11" s="3" t="s">
        <v>0</v>
      </c>
      <c r="P11" s="5" t="s">
        <v>31</v>
      </c>
      <c r="Q11" s="38">
        <v>2702.23</v>
      </c>
      <c r="R11" s="40">
        <v>12000</v>
      </c>
      <c r="S11" s="38">
        <v>11233.38</v>
      </c>
    </row>
    <row r="12" spans="1:19">
      <c r="A12" s="22"/>
      <c r="B12" s="3" t="s">
        <v>13</v>
      </c>
      <c r="C12" s="4" t="s">
        <v>7</v>
      </c>
      <c r="D12" s="4" t="s">
        <v>62</v>
      </c>
      <c r="E12" s="38">
        <v>33047.599999999999</v>
      </c>
      <c r="F12" s="38">
        <v>39071.360000000001</v>
      </c>
      <c r="G12" s="38">
        <v>6511.88</v>
      </c>
      <c r="H12" s="38">
        <v>730.2</v>
      </c>
      <c r="I12" s="39">
        <f t="shared" si="0"/>
        <v>79361.039999999994</v>
      </c>
      <c r="J12" s="39">
        <v>19722.88</v>
      </c>
      <c r="K12" s="39">
        <f>+I12-J12</f>
        <v>59638.159999999989</v>
      </c>
      <c r="L12" s="39">
        <v>1790</v>
      </c>
      <c r="M12" s="52">
        <v>13226.84</v>
      </c>
      <c r="N12" s="52">
        <v>105814.72</v>
      </c>
      <c r="O12" s="3" t="s">
        <v>0</v>
      </c>
      <c r="P12" s="5" t="s">
        <v>31</v>
      </c>
      <c r="Q12" s="38">
        <v>941.32</v>
      </c>
      <c r="R12" s="40">
        <v>12000</v>
      </c>
      <c r="S12" s="38">
        <v>7211.9</v>
      </c>
    </row>
    <row r="13" spans="1:19">
      <c r="A13" s="22"/>
      <c r="B13" s="3" t="s">
        <v>56</v>
      </c>
      <c r="C13" s="4" t="s">
        <v>57</v>
      </c>
      <c r="D13" s="4" t="s">
        <v>68</v>
      </c>
      <c r="E13" s="39">
        <v>31766.720000000001</v>
      </c>
      <c r="F13" s="39">
        <v>28150.080000000002</v>
      </c>
      <c r="G13" s="39">
        <v>4691.7</v>
      </c>
      <c r="H13" s="38">
        <v>730.2</v>
      </c>
      <c r="I13" s="39">
        <f t="shared" si="0"/>
        <v>65338.7</v>
      </c>
      <c r="J13" s="39">
        <v>15367.56</v>
      </c>
      <c r="K13" s="39">
        <f t="shared" si="1"/>
        <v>49971.14</v>
      </c>
      <c r="L13" s="39">
        <v>1337</v>
      </c>
      <c r="M13" s="52">
        <v>10640.18</v>
      </c>
      <c r="N13" s="52">
        <v>85121.4</v>
      </c>
      <c r="O13" s="3" t="s">
        <v>0</v>
      </c>
      <c r="P13" s="5" t="s">
        <v>31</v>
      </c>
      <c r="Q13" s="38">
        <v>1896.73</v>
      </c>
      <c r="R13" s="40">
        <v>12000</v>
      </c>
      <c r="S13" s="38">
        <v>5991.68</v>
      </c>
    </row>
    <row r="14" spans="1:19">
      <c r="A14" s="22"/>
      <c r="B14" s="3" t="s">
        <v>119</v>
      </c>
      <c r="C14" s="4" t="s">
        <v>126</v>
      </c>
      <c r="D14" s="4" t="s">
        <v>69</v>
      </c>
      <c r="E14" s="38">
        <v>19616.78</v>
      </c>
      <c r="F14" s="38">
        <v>18903.7</v>
      </c>
      <c r="G14" s="38">
        <v>3150.64</v>
      </c>
      <c r="H14" s="38">
        <v>728.9</v>
      </c>
      <c r="I14" s="39">
        <f t="shared" si="0"/>
        <v>42400.02</v>
      </c>
      <c r="J14" s="39">
        <v>8485.9599999999991</v>
      </c>
      <c r="K14" s="39">
        <f>+I14-J14</f>
        <v>33914.06</v>
      </c>
      <c r="L14" s="39">
        <v>1295</v>
      </c>
      <c r="M14" s="52">
        <v>6704.51</v>
      </c>
      <c r="N14" s="52">
        <v>53636.06</v>
      </c>
      <c r="O14" s="3" t="s">
        <v>0</v>
      </c>
      <c r="P14" s="5" t="s">
        <v>31</v>
      </c>
      <c r="Q14" s="38">
        <v>185.44</v>
      </c>
      <c r="R14" s="40">
        <v>12000</v>
      </c>
      <c r="S14" s="38">
        <v>3852.04</v>
      </c>
    </row>
    <row r="15" spans="1:19">
      <c r="A15" s="22"/>
      <c r="B15" s="3" t="s">
        <v>14</v>
      </c>
      <c r="C15" s="4" t="s">
        <v>65</v>
      </c>
      <c r="D15" s="4" t="s">
        <v>66</v>
      </c>
      <c r="E15" s="38">
        <v>16602.46</v>
      </c>
      <c r="F15" s="38">
        <v>18903.7</v>
      </c>
      <c r="G15" s="38">
        <v>3150.64</v>
      </c>
      <c r="H15" s="38">
        <v>728.9</v>
      </c>
      <c r="I15" s="39">
        <f t="shared" si="0"/>
        <v>39385.700000000004</v>
      </c>
      <c r="J15" s="39">
        <v>7581.66</v>
      </c>
      <c r="K15" s="39">
        <f t="shared" ref="K15:K64" si="2">+I15-J15</f>
        <v>31804.040000000005</v>
      </c>
      <c r="L15" s="39">
        <v>1295</v>
      </c>
      <c r="M15" s="52">
        <v>6564.28</v>
      </c>
      <c r="N15" s="52">
        <v>52514.27</v>
      </c>
      <c r="O15" s="3" t="s">
        <v>0</v>
      </c>
      <c r="P15" s="5" t="s">
        <v>31</v>
      </c>
      <c r="Q15" s="38">
        <v>941.32</v>
      </c>
      <c r="R15" s="40">
        <v>12000</v>
      </c>
      <c r="S15" s="38">
        <v>3550.62</v>
      </c>
    </row>
    <row r="16" spans="1:19">
      <c r="A16" s="22"/>
      <c r="B16" s="3" t="s">
        <v>14</v>
      </c>
      <c r="C16" s="4" t="s">
        <v>34</v>
      </c>
      <c r="D16" s="4" t="s">
        <v>67</v>
      </c>
      <c r="E16" s="38">
        <v>16602.46</v>
      </c>
      <c r="F16" s="38">
        <v>18903.7</v>
      </c>
      <c r="G16" s="38">
        <v>3150.64</v>
      </c>
      <c r="H16" s="38">
        <v>728.9</v>
      </c>
      <c r="I16" s="39">
        <f t="shared" si="0"/>
        <v>39385.700000000004</v>
      </c>
      <c r="J16" s="39">
        <v>7581.66</v>
      </c>
      <c r="K16" s="39">
        <f t="shared" si="2"/>
        <v>31804.040000000005</v>
      </c>
      <c r="L16" s="39">
        <v>1295</v>
      </c>
      <c r="M16" s="52">
        <v>6564.28</v>
      </c>
      <c r="N16" s="52">
        <v>52514.27</v>
      </c>
      <c r="O16" s="3" t="s">
        <v>0</v>
      </c>
      <c r="P16" s="5" t="s">
        <v>31</v>
      </c>
      <c r="Q16" s="38">
        <v>941.32</v>
      </c>
      <c r="R16" s="40">
        <v>12000</v>
      </c>
      <c r="S16" s="38">
        <v>3550.62</v>
      </c>
    </row>
    <row r="17" spans="1:19">
      <c r="A17" s="22"/>
      <c r="B17" s="3" t="s">
        <v>14</v>
      </c>
      <c r="C17" s="4" t="s">
        <v>121</v>
      </c>
      <c r="D17" s="4" t="s">
        <v>120</v>
      </c>
      <c r="E17" s="38">
        <v>16602.46</v>
      </c>
      <c r="F17" s="38">
        <v>18903.7</v>
      </c>
      <c r="G17" s="38">
        <v>3150.64</v>
      </c>
      <c r="H17" s="38">
        <v>728.9</v>
      </c>
      <c r="I17" s="39">
        <f t="shared" si="0"/>
        <v>39385.700000000004</v>
      </c>
      <c r="J17" s="39">
        <v>7581.66</v>
      </c>
      <c r="K17" s="39">
        <f t="shared" si="2"/>
        <v>31804.040000000005</v>
      </c>
      <c r="L17" s="39">
        <v>1295</v>
      </c>
      <c r="M17" s="52">
        <v>6017.26</v>
      </c>
      <c r="N17" s="52">
        <v>48138.080000000002</v>
      </c>
      <c r="O17" s="3" t="s">
        <v>0</v>
      </c>
      <c r="P17" s="5" t="s">
        <v>31</v>
      </c>
      <c r="Q17" s="38">
        <v>941.32</v>
      </c>
      <c r="R17" s="40">
        <v>12000</v>
      </c>
      <c r="S17" s="38">
        <v>3550.62</v>
      </c>
    </row>
    <row r="18" spans="1:19">
      <c r="A18" s="22"/>
      <c r="B18" s="3" t="s">
        <v>39</v>
      </c>
      <c r="C18" s="4" t="s">
        <v>63</v>
      </c>
      <c r="D18" s="4" t="s">
        <v>64</v>
      </c>
      <c r="E18" s="38">
        <v>12602.46</v>
      </c>
      <c r="F18" s="38">
        <v>18903.7</v>
      </c>
      <c r="G18" s="38">
        <v>3150.64</v>
      </c>
      <c r="H18" s="38">
        <v>728.9</v>
      </c>
      <c r="I18" s="39">
        <f t="shared" si="0"/>
        <v>35385.700000000004</v>
      </c>
      <c r="J18" s="39">
        <v>6530.06</v>
      </c>
      <c r="K18" s="39">
        <f t="shared" si="2"/>
        <v>28855.640000000003</v>
      </c>
      <c r="L18" s="39">
        <v>1295</v>
      </c>
      <c r="M18" s="52">
        <v>5897.62</v>
      </c>
      <c r="N18" s="52">
        <v>47180.93</v>
      </c>
      <c r="O18" s="3" t="s">
        <v>0</v>
      </c>
      <c r="P18" s="5" t="s">
        <v>31</v>
      </c>
      <c r="Q18" s="38">
        <v>941.32</v>
      </c>
      <c r="R18" s="40">
        <v>12000</v>
      </c>
      <c r="S18" s="38">
        <v>3150.62</v>
      </c>
    </row>
    <row r="19" spans="1:19">
      <c r="A19" s="22"/>
      <c r="B19" s="3" t="s">
        <v>39</v>
      </c>
      <c r="C19" s="4" t="s">
        <v>127</v>
      </c>
      <c r="D19" s="4" t="s">
        <v>128</v>
      </c>
      <c r="E19" s="38">
        <v>12602.46</v>
      </c>
      <c r="F19" s="38">
        <v>18903.7</v>
      </c>
      <c r="G19" s="38">
        <v>3150.64</v>
      </c>
      <c r="H19" s="38">
        <v>728.9</v>
      </c>
      <c r="I19" s="39">
        <f t="shared" si="0"/>
        <v>35385.700000000004</v>
      </c>
      <c r="J19" s="39">
        <v>6530.06</v>
      </c>
      <c r="K19" s="39">
        <f t="shared" si="2"/>
        <v>28855.640000000003</v>
      </c>
      <c r="L19" s="39">
        <v>1295</v>
      </c>
      <c r="M19" s="52">
        <v>4832.7700000000004</v>
      </c>
      <c r="N19" s="52">
        <v>38662.160000000003</v>
      </c>
      <c r="O19" s="3" t="s">
        <v>0</v>
      </c>
      <c r="P19" s="5" t="s">
        <v>31</v>
      </c>
      <c r="Q19" s="38">
        <v>941.32</v>
      </c>
      <c r="R19" s="40">
        <v>12000</v>
      </c>
      <c r="S19" s="38">
        <v>3150.62</v>
      </c>
    </row>
    <row r="20" spans="1:19">
      <c r="A20" s="22"/>
      <c r="B20" s="3" t="s">
        <v>39</v>
      </c>
      <c r="C20" s="4" t="s">
        <v>130</v>
      </c>
      <c r="D20" s="4" t="s">
        <v>131</v>
      </c>
      <c r="E20" s="38">
        <v>12602.46</v>
      </c>
      <c r="F20" s="38">
        <v>18903.7</v>
      </c>
      <c r="G20" s="38">
        <v>3150.64</v>
      </c>
      <c r="H20" s="38">
        <v>728.9</v>
      </c>
      <c r="I20" s="39">
        <f t="shared" si="0"/>
        <v>35385.700000000004</v>
      </c>
      <c r="J20" s="39">
        <v>6530.06</v>
      </c>
      <c r="K20" s="39">
        <f t="shared" si="2"/>
        <v>28855.640000000003</v>
      </c>
      <c r="L20" s="39">
        <v>1295</v>
      </c>
      <c r="M20" s="52">
        <v>4292.1499999999996</v>
      </c>
      <c r="N20" s="52">
        <v>34337.230000000003</v>
      </c>
      <c r="O20" s="3" t="s">
        <v>0</v>
      </c>
      <c r="P20" s="5" t="s">
        <v>31</v>
      </c>
      <c r="Q20" s="38">
        <v>941.32</v>
      </c>
      <c r="R20" s="40">
        <v>12000</v>
      </c>
      <c r="S20" s="38">
        <v>3150.62</v>
      </c>
    </row>
    <row r="21" spans="1:19">
      <c r="A21" s="22"/>
      <c r="B21" s="3" t="s">
        <v>48</v>
      </c>
      <c r="C21" s="4" t="s">
        <v>49</v>
      </c>
      <c r="D21" s="4" t="s">
        <v>72</v>
      </c>
      <c r="E21" s="38">
        <v>8903.9</v>
      </c>
      <c r="F21" s="38">
        <v>13355.86</v>
      </c>
      <c r="G21" s="38">
        <v>2225.98</v>
      </c>
      <c r="H21" s="38">
        <v>530.48</v>
      </c>
      <c r="I21" s="39">
        <f t="shared" si="0"/>
        <v>25016.22</v>
      </c>
      <c r="J21" s="39">
        <v>4091.16</v>
      </c>
      <c r="K21" s="39">
        <f t="shared" si="2"/>
        <v>20925.060000000001</v>
      </c>
      <c r="L21" s="38">
        <v>740</v>
      </c>
      <c r="M21" s="53">
        <v>4169.37</v>
      </c>
      <c r="N21" s="53">
        <v>33354.959999999999</v>
      </c>
      <c r="O21" s="5" t="s">
        <v>0</v>
      </c>
      <c r="P21" s="5" t="s">
        <v>31</v>
      </c>
      <c r="Q21" s="38">
        <v>257.27083333333331</v>
      </c>
      <c r="R21" s="40">
        <v>12000</v>
      </c>
      <c r="S21" s="38">
        <v>0</v>
      </c>
    </row>
    <row r="22" spans="1:19">
      <c r="A22" s="22"/>
      <c r="B22" s="3" t="s">
        <v>48</v>
      </c>
      <c r="C22" s="4" t="s">
        <v>73</v>
      </c>
      <c r="D22" s="4" t="s">
        <v>74</v>
      </c>
      <c r="E22" s="38">
        <v>8903.9</v>
      </c>
      <c r="F22" s="38">
        <v>13355.86</v>
      </c>
      <c r="G22" s="38">
        <v>2225.98</v>
      </c>
      <c r="H22" s="38">
        <v>530.48</v>
      </c>
      <c r="I22" s="39">
        <f t="shared" si="0"/>
        <v>25016.22</v>
      </c>
      <c r="J22" s="39">
        <v>4091.16</v>
      </c>
      <c r="K22" s="39">
        <f t="shared" si="2"/>
        <v>20925.060000000001</v>
      </c>
      <c r="L22" s="38">
        <v>740</v>
      </c>
      <c r="M22" s="53">
        <v>4169.37</v>
      </c>
      <c r="N22" s="53">
        <v>33354.959999999999</v>
      </c>
      <c r="O22" s="3" t="s">
        <v>0</v>
      </c>
      <c r="P22" s="5" t="s">
        <v>31</v>
      </c>
      <c r="Q22" s="38">
        <v>243.18499999999997</v>
      </c>
      <c r="R22" s="40">
        <v>12000</v>
      </c>
      <c r="S22" s="38">
        <v>0</v>
      </c>
    </row>
    <row r="23" spans="1:19">
      <c r="A23" s="22"/>
      <c r="B23" s="5" t="s">
        <v>48</v>
      </c>
      <c r="C23" s="4" t="s">
        <v>75</v>
      </c>
      <c r="D23" s="4" t="s">
        <v>76</v>
      </c>
      <c r="E23" s="38">
        <v>8903.9</v>
      </c>
      <c r="F23" s="38">
        <v>13355.86</v>
      </c>
      <c r="G23" s="38">
        <v>2225.98</v>
      </c>
      <c r="H23" s="38">
        <v>530.48</v>
      </c>
      <c r="I23" s="39">
        <f t="shared" si="0"/>
        <v>25016.22</v>
      </c>
      <c r="J23" s="39">
        <v>4091.16</v>
      </c>
      <c r="K23" s="39">
        <f>+I23-J23</f>
        <v>20925.060000000001</v>
      </c>
      <c r="L23" s="38">
        <v>740</v>
      </c>
      <c r="M23" s="53">
        <v>4169.37</v>
      </c>
      <c r="N23" s="53">
        <v>33354.959999999999</v>
      </c>
      <c r="O23" s="5" t="s">
        <v>0</v>
      </c>
      <c r="P23" s="5" t="s">
        <v>31</v>
      </c>
      <c r="Q23" s="38">
        <v>410.81083333333328</v>
      </c>
      <c r="R23" s="40">
        <v>12000</v>
      </c>
      <c r="S23" s="38">
        <v>0</v>
      </c>
    </row>
    <row r="24" spans="1:19">
      <c r="A24" s="22"/>
      <c r="B24" s="3" t="s">
        <v>48</v>
      </c>
      <c r="C24" s="4" t="s">
        <v>146</v>
      </c>
      <c r="D24" s="4" t="s">
        <v>154</v>
      </c>
      <c r="E24" s="38">
        <v>8903.9</v>
      </c>
      <c r="F24" s="38">
        <v>13355.86</v>
      </c>
      <c r="G24" s="38">
        <v>2225.98</v>
      </c>
      <c r="H24" s="38">
        <v>530.48</v>
      </c>
      <c r="I24" s="39">
        <f t="shared" si="0"/>
        <v>25016.22</v>
      </c>
      <c r="J24" s="39">
        <v>4091.16</v>
      </c>
      <c r="K24" s="39">
        <f>+I24-J24</f>
        <v>20925.060000000001</v>
      </c>
      <c r="L24" s="38">
        <v>740</v>
      </c>
      <c r="M24" s="52">
        <v>2154.17</v>
      </c>
      <c r="N24" s="52">
        <v>17233.400000000001</v>
      </c>
      <c r="O24" s="3" t="s">
        <v>0</v>
      </c>
      <c r="P24" s="5" t="s">
        <v>31</v>
      </c>
      <c r="Q24" s="38">
        <v>0</v>
      </c>
      <c r="R24" s="40">
        <v>12000</v>
      </c>
      <c r="S24" s="38">
        <v>0</v>
      </c>
    </row>
    <row r="25" spans="1:19" s="23" customFormat="1">
      <c r="A25" s="22"/>
      <c r="B25" s="3" t="s">
        <v>15</v>
      </c>
      <c r="C25" s="4" t="s">
        <v>129</v>
      </c>
      <c r="D25" s="4" t="s">
        <v>88</v>
      </c>
      <c r="E25" s="38">
        <v>7876.54</v>
      </c>
      <c r="F25" s="38">
        <v>11814.8</v>
      </c>
      <c r="G25" s="38">
        <v>1969.14</v>
      </c>
      <c r="H25" s="38">
        <v>473.38</v>
      </c>
      <c r="I25" s="39">
        <f t="shared" si="0"/>
        <v>22133.86</v>
      </c>
      <c r="J25" s="39">
        <v>3451.44</v>
      </c>
      <c r="K25" s="39">
        <f t="shared" si="2"/>
        <v>18682.420000000002</v>
      </c>
      <c r="L25" s="38">
        <v>740</v>
      </c>
      <c r="M25" s="52">
        <v>3642.06</v>
      </c>
      <c r="N25" s="52">
        <v>29136.51</v>
      </c>
      <c r="O25" s="3" t="s">
        <v>0</v>
      </c>
      <c r="P25" s="5" t="s">
        <v>31</v>
      </c>
      <c r="Q25" s="38">
        <v>2362.8641666666667</v>
      </c>
      <c r="R25" s="40">
        <v>12000</v>
      </c>
      <c r="S25" s="38">
        <v>0</v>
      </c>
    </row>
    <row r="26" spans="1:19">
      <c r="A26" s="22"/>
      <c r="B26" s="5" t="s">
        <v>15</v>
      </c>
      <c r="C26" s="6" t="s">
        <v>77</v>
      </c>
      <c r="D26" s="6" t="s">
        <v>78</v>
      </c>
      <c r="E26" s="38">
        <v>7876.54</v>
      </c>
      <c r="F26" s="38">
        <v>11814.8</v>
      </c>
      <c r="G26" s="38">
        <v>1969.14</v>
      </c>
      <c r="H26" s="38">
        <v>473.38</v>
      </c>
      <c r="I26" s="39">
        <f t="shared" si="0"/>
        <v>22133.86</v>
      </c>
      <c r="J26" s="39">
        <v>3451.44</v>
      </c>
      <c r="K26" s="39">
        <f t="shared" si="2"/>
        <v>18682.420000000002</v>
      </c>
      <c r="L26" s="38">
        <v>740</v>
      </c>
      <c r="M26" s="52">
        <v>3688.98</v>
      </c>
      <c r="N26" s="52">
        <v>29511.81</v>
      </c>
      <c r="O26" s="3" t="s">
        <v>0</v>
      </c>
      <c r="P26" s="5" t="s">
        <v>31</v>
      </c>
      <c r="Q26" s="38">
        <v>205.06666666666669</v>
      </c>
      <c r="R26" s="40">
        <v>12000</v>
      </c>
      <c r="S26" s="38">
        <v>0</v>
      </c>
    </row>
    <row r="27" spans="1:19">
      <c r="A27" s="22"/>
      <c r="B27" s="3" t="s">
        <v>15</v>
      </c>
      <c r="C27" s="4" t="s">
        <v>79</v>
      </c>
      <c r="D27" s="4" t="s">
        <v>80</v>
      </c>
      <c r="E27" s="38">
        <v>7876.54</v>
      </c>
      <c r="F27" s="38">
        <v>11814.8</v>
      </c>
      <c r="G27" s="38">
        <v>1969.14</v>
      </c>
      <c r="H27" s="38">
        <v>473.38</v>
      </c>
      <c r="I27" s="39">
        <f t="shared" si="0"/>
        <v>22133.86</v>
      </c>
      <c r="J27" s="39">
        <v>3451.44</v>
      </c>
      <c r="K27" s="39">
        <f t="shared" si="2"/>
        <v>18682.420000000002</v>
      </c>
      <c r="L27" s="38">
        <v>740</v>
      </c>
      <c r="M27" s="52">
        <v>3688.98</v>
      </c>
      <c r="N27" s="52">
        <v>29511.81</v>
      </c>
      <c r="O27" s="5" t="s">
        <v>0</v>
      </c>
      <c r="P27" s="5" t="s">
        <v>31</v>
      </c>
      <c r="Q27" s="38">
        <v>306.48916666666668</v>
      </c>
      <c r="R27" s="40">
        <v>12000</v>
      </c>
      <c r="S27" s="38">
        <v>0</v>
      </c>
    </row>
    <row r="28" spans="1:19">
      <c r="A28" s="22"/>
      <c r="B28" s="5" t="s">
        <v>15</v>
      </c>
      <c r="C28" s="4" t="s">
        <v>81</v>
      </c>
      <c r="D28" s="4" t="s">
        <v>82</v>
      </c>
      <c r="E28" s="38">
        <v>7876.54</v>
      </c>
      <c r="F28" s="38">
        <v>11814.8</v>
      </c>
      <c r="G28" s="38">
        <v>1969.14</v>
      </c>
      <c r="H28" s="38">
        <v>473.38</v>
      </c>
      <c r="I28" s="39">
        <f t="shared" si="0"/>
        <v>22133.86</v>
      </c>
      <c r="J28" s="39">
        <v>3451.44</v>
      </c>
      <c r="K28" s="39">
        <f t="shared" si="2"/>
        <v>18682.420000000002</v>
      </c>
      <c r="L28" s="38">
        <v>740</v>
      </c>
      <c r="M28" s="52">
        <v>3688.98</v>
      </c>
      <c r="N28" s="52">
        <v>29511.81</v>
      </c>
      <c r="O28" s="5" t="s">
        <v>0</v>
      </c>
      <c r="P28" s="5" t="s">
        <v>31</v>
      </c>
      <c r="Q28" s="38">
        <v>166.58250000000001</v>
      </c>
      <c r="R28" s="40">
        <v>12000</v>
      </c>
      <c r="S28" s="38">
        <v>0</v>
      </c>
    </row>
    <row r="29" spans="1:19">
      <c r="A29" s="22"/>
      <c r="B29" s="3" t="s">
        <v>15</v>
      </c>
      <c r="C29" s="4" t="s">
        <v>51</v>
      </c>
      <c r="D29" s="4" t="s">
        <v>104</v>
      </c>
      <c r="E29" s="38">
        <v>7876.54</v>
      </c>
      <c r="F29" s="38">
        <v>11814.8</v>
      </c>
      <c r="G29" s="38">
        <v>1969.14</v>
      </c>
      <c r="H29" s="38">
        <v>473.38</v>
      </c>
      <c r="I29" s="39">
        <f t="shared" si="0"/>
        <v>22133.86</v>
      </c>
      <c r="J29" s="39">
        <v>3451.44</v>
      </c>
      <c r="K29" s="39">
        <f t="shared" si="2"/>
        <v>18682.420000000002</v>
      </c>
      <c r="L29" s="38">
        <v>740</v>
      </c>
      <c r="M29" s="53">
        <v>3571.7</v>
      </c>
      <c r="N29" s="53">
        <v>28573.56</v>
      </c>
      <c r="O29" s="5" t="s">
        <v>0</v>
      </c>
      <c r="P29" s="5" t="s">
        <v>31</v>
      </c>
      <c r="Q29" s="38">
        <v>120.80333333333334</v>
      </c>
      <c r="R29" s="40">
        <v>12000</v>
      </c>
      <c r="S29" s="38">
        <v>0</v>
      </c>
    </row>
    <row r="30" spans="1:19">
      <c r="A30" s="22"/>
      <c r="B30" s="3" t="s">
        <v>16</v>
      </c>
      <c r="C30" s="4" t="s">
        <v>10</v>
      </c>
      <c r="D30" s="4" t="s">
        <v>83</v>
      </c>
      <c r="E30" s="38">
        <v>9780.68</v>
      </c>
      <c r="F30" s="38">
        <v>10171.02</v>
      </c>
      <c r="G30" s="38">
        <v>1695.18</v>
      </c>
      <c r="H30" s="38">
        <v>394.78</v>
      </c>
      <c r="I30" s="39">
        <f t="shared" si="0"/>
        <v>22041.66</v>
      </c>
      <c r="J30" s="39">
        <v>3431.74</v>
      </c>
      <c r="K30" s="39">
        <f t="shared" si="2"/>
        <v>18609.919999999998</v>
      </c>
      <c r="L30" s="38">
        <v>690</v>
      </c>
      <c r="M30" s="53">
        <v>3673.61</v>
      </c>
      <c r="N30" s="53">
        <v>29388.880000000001</v>
      </c>
      <c r="O30" s="5" t="s">
        <v>0</v>
      </c>
      <c r="P30" s="5" t="s">
        <v>31</v>
      </c>
      <c r="Q30" s="38">
        <v>792.93583333333333</v>
      </c>
      <c r="R30" s="40">
        <v>12000</v>
      </c>
      <c r="S30" s="38">
        <v>0</v>
      </c>
    </row>
    <row r="31" spans="1:19">
      <c r="A31" s="22"/>
      <c r="B31" s="5" t="s">
        <v>16</v>
      </c>
      <c r="C31" s="4" t="s">
        <v>52</v>
      </c>
      <c r="D31" s="4" t="s">
        <v>84</v>
      </c>
      <c r="E31" s="38">
        <v>9780.68</v>
      </c>
      <c r="F31" s="38">
        <v>10171.02</v>
      </c>
      <c r="G31" s="38">
        <v>1695.18</v>
      </c>
      <c r="H31" s="38">
        <v>394.78</v>
      </c>
      <c r="I31" s="39">
        <f t="shared" si="0"/>
        <v>22041.66</v>
      </c>
      <c r="J31" s="39">
        <v>3431.74</v>
      </c>
      <c r="K31" s="39">
        <f t="shared" si="2"/>
        <v>18609.919999999998</v>
      </c>
      <c r="L31" s="38">
        <v>690</v>
      </c>
      <c r="M31" s="53">
        <v>3673.61</v>
      </c>
      <c r="N31" s="53">
        <v>29388.880000000001</v>
      </c>
      <c r="O31" s="5" t="s">
        <v>0</v>
      </c>
      <c r="P31" s="5" t="s">
        <v>31</v>
      </c>
      <c r="Q31" s="38">
        <v>129.49416666666667</v>
      </c>
      <c r="R31" s="40">
        <v>12000</v>
      </c>
      <c r="S31" s="38">
        <v>0</v>
      </c>
    </row>
    <row r="32" spans="1:19">
      <c r="A32" s="22"/>
      <c r="B32" s="5" t="s">
        <v>16</v>
      </c>
      <c r="C32" s="4" t="s">
        <v>153</v>
      </c>
      <c r="D32" s="4" t="s">
        <v>155</v>
      </c>
      <c r="E32" s="38">
        <v>9780.68</v>
      </c>
      <c r="F32" s="38">
        <v>10171.02</v>
      </c>
      <c r="G32" s="38">
        <v>1695.18</v>
      </c>
      <c r="H32" s="38">
        <v>394.78</v>
      </c>
      <c r="I32" s="39">
        <f t="shared" ref="I32" si="3">SUM(E32:H32)</f>
        <v>22041.66</v>
      </c>
      <c r="J32" s="39">
        <v>3431.74</v>
      </c>
      <c r="K32" s="39">
        <f t="shared" ref="K32" si="4">+I32-J32</f>
        <v>18609.919999999998</v>
      </c>
      <c r="L32" s="38">
        <v>690</v>
      </c>
      <c r="M32" s="53">
        <v>2112.33</v>
      </c>
      <c r="N32" s="53">
        <v>16898.61</v>
      </c>
      <c r="O32" s="5" t="s">
        <v>0</v>
      </c>
      <c r="P32" s="5" t="s">
        <v>31</v>
      </c>
      <c r="Q32" s="38">
        <v>0</v>
      </c>
      <c r="R32" s="40">
        <v>12000</v>
      </c>
      <c r="S32" s="38">
        <v>0</v>
      </c>
    </row>
    <row r="33" spans="1:19">
      <c r="A33" s="22"/>
      <c r="B33" s="5" t="s">
        <v>17</v>
      </c>
      <c r="C33" s="4" t="s">
        <v>147</v>
      </c>
      <c r="D33" s="4" t="s">
        <v>87</v>
      </c>
      <c r="E33" s="38">
        <v>8616.32</v>
      </c>
      <c r="F33" s="38">
        <v>8424.48</v>
      </c>
      <c r="G33" s="38">
        <v>1404.08</v>
      </c>
      <c r="H33" s="38">
        <v>311.27999999999997</v>
      </c>
      <c r="I33" s="39">
        <f t="shared" si="0"/>
        <v>18756.159999999996</v>
      </c>
      <c r="J33" s="39">
        <v>2729.96</v>
      </c>
      <c r="K33" s="39">
        <f t="shared" si="2"/>
        <v>16026.199999999997</v>
      </c>
      <c r="L33" s="38">
        <v>635</v>
      </c>
      <c r="M33" s="53">
        <v>3126.03</v>
      </c>
      <c r="N33" s="53">
        <v>25008.21</v>
      </c>
      <c r="O33" s="5" t="s">
        <v>0</v>
      </c>
      <c r="P33" s="5" t="s">
        <v>31</v>
      </c>
      <c r="Q33" s="38">
        <v>239.14750000000001</v>
      </c>
      <c r="R33" s="40">
        <v>12000</v>
      </c>
      <c r="S33" s="38">
        <v>0</v>
      </c>
    </row>
    <row r="34" spans="1:19">
      <c r="A34" s="22"/>
      <c r="B34" s="5" t="s">
        <v>17</v>
      </c>
      <c r="C34" s="4" t="s">
        <v>89</v>
      </c>
      <c r="D34" s="4" t="s">
        <v>90</v>
      </c>
      <c r="E34" s="38">
        <v>8616.32</v>
      </c>
      <c r="F34" s="38">
        <v>8424.48</v>
      </c>
      <c r="G34" s="38">
        <v>1404.08</v>
      </c>
      <c r="H34" s="38">
        <v>311.27999999999997</v>
      </c>
      <c r="I34" s="39">
        <f t="shared" si="0"/>
        <v>18756.159999999996</v>
      </c>
      <c r="J34" s="39">
        <v>2729.96</v>
      </c>
      <c r="K34" s="39">
        <f t="shared" si="2"/>
        <v>16026.199999999997</v>
      </c>
      <c r="L34" s="38">
        <v>635</v>
      </c>
      <c r="M34" s="53">
        <v>3126.03</v>
      </c>
      <c r="N34" s="53">
        <v>25008.21</v>
      </c>
      <c r="O34" s="5" t="s">
        <v>0</v>
      </c>
      <c r="P34" s="5" t="s">
        <v>31</v>
      </c>
      <c r="Q34" s="38">
        <v>1235.8616666666667</v>
      </c>
      <c r="R34" s="40">
        <v>12000</v>
      </c>
      <c r="S34" s="38">
        <v>0</v>
      </c>
    </row>
    <row r="35" spans="1:19" s="23" customFormat="1">
      <c r="A35" s="22"/>
      <c r="B35" s="5" t="s">
        <v>17</v>
      </c>
      <c r="C35" s="4" t="s">
        <v>148</v>
      </c>
      <c r="D35" s="4" t="s">
        <v>92</v>
      </c>
      <c r="E35" s="38">
        <v>8616.32</v>
      </c>
      <c r="F35" s="38">
        <v>8424.48</v>
      </c>
      <c r="G35" s="38">
        <v>1404.08</v>
      </c>
      <c r="H35" s="38">
        <v>311.27999999999997</v>
      </c>
      <c r="I35" s="39">
        <f t="shared" si="0"/>
        <v>18756.159999999996</v>
      </c>
      <c r="J35" s="39">
        <v>2729.96</v>
      </c>
      <c r="K35" s="39">
        <f>+I35-J35</f>
        <v>16026.199999999997</v>
      </c>
      <c r="L35" s="38">
        <v>635</v>
      </c>
      <c r="M35" s="53">
        <v>3126.03</v>
      </c>
      <c r="N35" s="53">
        <v>25008.21</v>
      </c>
      <c r="O35" s="5" t="s">
        <v>0</v>
      </c>
      <c r="P35" s="5" t="s">
        <v>31</v>
      </c>
      <c r="Q35" s="38">
        <v>113.9175</v>
      </c>
      <c r="R35" s="40">
        <v>12000</v>
      </c>
      <c r="S35" s="38">
        <v>0</v>
      </c>
    </row>
    <row r="36" spans="1:19" s="23" customFormat="1">
      <c r="A36" s="22"/>
      <c r="B36" s="5" t="s">
        <v>17</v>
      </c>
      <c r="C36" s="4" t="s">
        <v>8</v>
      </c>
      <c r="D36" s="4" t="s">
        <v>91</v>
      </c>
      <c r="E36" s="38">
        <v>8616.32</v>
      </c>
      <c r="F36" s="38">
        <v>8424.48</v>
      </c>
      <c r="G36" s="38">
        <v>1404.08</v>
      </c>
      <c r="H36" s="38">
        <v>311.27999999999997</v>
      </c>
      <c r="I36" s="39">
        <f t="shared" si="0"/>
        <v>18756.159999999996</v>
      </c>
      <c r="J36" s="39">
        <v>2729.96</v>
      </c>
      <c r="K36" s="39">
        <f t="shared" si="2"/>
        <v>16026.199999999997</v>
      </c>
      <c r="L36" s="38">
        <v>635</v>
      </c>
      <c r="M36" s="53">
        <v>3126.03</v>
      </c>
      <c r="N36" s="53">
        <v>25008.21</v>
      </c>
      <c r="O36" s="5" t="s">
        <v>0</v>
      </c>
      <c r="P36" s="5" t="s">
        <v>31</v>
      </c>
      <c r="Q36" s="38">
        <v>108.60166666666667</v>
      </c>
      <c r="R36" s="40">
        <v>12000</v>
      </c>
      <c r="S36" s="38">
        <v>0</v>
      </c>
    </row>
    <row r="37" spans="1:19" s="23" customFormat="1">
      <c r="A37" s="22"/>
      <c r="B37" s="5" t="s">
        <v>17</v>
      </c>
      <c r="C37" s="4" t="s">
        <v>8</v>
      </c>
      <c r="D37" s="6" t="s">
        <v>109</v>
      </c>
      <c r="E37" s="38">
        <v>8616.32</v>
      </c>
      <c r="F37" s="38">
        <v>8424.48</v>
      </c>
      <c r="G37" s="38">
        <v>1404.08</v>
      </c>
      <c r="H37" s="38">
        <v>311.27999999999997</v>
      </c>
      <c r="I37" s="41">
        <f t="shared" si="0"/>
        <v>18756.159999999996</v>
      </c>
      <c r="J37" s="39">
        <v>2729.96</v>
      </c>
      <c r="K37" s="39">
        <f t="shared" si="2"/>
        <v>16026.199999999997</v>
      </c>
      <c r="L37" s="38">
        <v>635</v>
      </c>
      <c r="M37" s="53">
        <v>2950.01</v>
      </c>
      <c r="N37" s="53">
        <v>23600.1</v>
      </c>
      <c r="O37" s="5" t="s">
        <v>0</v>
      </c>
      <c r="P37" s="5" t="s">
        <v>31</v>
      </c>
      <c r="Q37" s="38">
        <v>91.766666666666666</v>
      </c>
      <c r="R37" s="40">
        <v>12000</v>
      </c>
      <c r="S37" s="38">
        <v>0</v>
      </c>
    </row>
    <row r="38" spans="1:19">
      <c r="A38" s="22"/>
      <c r="B38" s="3" t="s">
        <v>17</v>
      </c>
      <c r="C38" s="4" t="s">
        <v>8</v>
      </c>
      <c r="D38" s="4" t="s">
        <v>94</v>
      </c>
      <c r="E38" s="38">
        <v>8616.32</v>
      </c>
      <c r="F38" s="38">
        <v>8424.48</v>
      </c>
      <c r="G38" s="38">
        <v>1404.08</v>
      </c>
      <c r="H38" s="38">
        <v>311.27999999999997</v>
      </c>
      <c r="I38" s="39">
        <f t="shared" si="0"/>
        <v>18756.159999999996</v>
      </c>
      <c r="J38" s="39">
        <v>2729.96</v>
      </c>
      <c r="K38" s="39">
        <f t="shared" si="2"/>
        <v>16026.199999999997</v>
      </c>
      <c r="L38" s="38">
        <v>635</v>
      </c>
      <c r="M38" s="53">
        <v>3126.03</v>
      </c>
      <c r="N38" s="53">
        <v>25008.21</v>
      </c>
      <c r="O38" s="5" t="s">
        <v>0</v>
      </c>
      <c r="P38" s="5" t="s">
        <v>31</v>
      </c>
      <c r="Q38" s="38">
        <v>113.7475</v>
      </c>
      <c r="R38" s="40">
        <v>12000</v>
      </c>
      <c r="S38" s="38">
        <v>0</v>
      </c>
    </row>
    <row r="39" spans="1:19" s="23" customFormat="1">
      <c r="A39" s="22"/>
      <c r="B39" s="5" t="s">
        <v>17</v>
      </c>
      <c r="C39" s="4" t="s">
        <v>8</v>
      </c>
      <c r="D39" s="4" t="s">
        <v>95</v>
      </c>
      <c r="E39" s="38">
        <v>8616.32</v>
      </c>
      <c r="F39" s="38">
        <v>8424.48</v>
      </c>
      <c r="G39" s="38">
        <v>1404.08</v>
      </c>
      <c r="H39" s="38">
        <v>311.27999999999997</v>
      </c>
      <c r="I39" s="39">
        <f t="shared" si="0"/>
        <v>18756.159999999996</v>
      </c>
      <c r="J39" s="39">
        <v>2729.96</v>
      </c>
      <c r="K39" s="39">
        <f t="shared" si="2"/>
        <v>16026.199999999997</v>
      </c>
      <c r="L39" s="38">
        <v>635</v>
      </c>
      <c r="M39" s="53">
        <v>3126.03</v>
      </c>
      <c r="N39" s="53">
        <v>25008.21</v>
      </c>
      <c r="O39" s="5" t="s">
        <v>0</v>
      </c>
      <c r="P39" s="5" t="s">
        <v>31</v>
      </c>
      <c r="Q39" s="38">
        <v>113.7475</v>
      </c>
      <c r="R39" s="40">
        <v>12000</v>
      </c>
      <c r="S39" s="38">
        <v>0</v>
      </c>
    </row>
    <row r="40" spans="1:19" s="23" customFormat="1">
      <c r="A40" s="22"/>
      <c r="B40" s="5" t="s">
        <v>17</v>
      </c>
      <c r="C40" s="4" t="s">
        <v>8</v>
      </c>
      <c r="D40" s="4" t="s">
        <v>85</v>
      </c>
      <c r="E40" s="38">
        <v>8616.32</v>
      </c>
      <c r="F40" s="38">
        <v>8424.48</v>
      </c>
      <c r="G40" s="38">
        <v>1404.08</v>
      </c>
      <c r="H40" s="38">
        <v>311.27999999999997</v>
      </c>
      <c r="I40" s="39">
        <f t="shared" si="0"/>
        <v>18756.159999999996</v>
      </c>
      <c r="J40" s="39">
        <v>2729.96</v>
      </c>
      <c r="K40" s="39">
        <f>+I40-J40</f>
        <v>16026.199999999997</v>
      </c>
      <c r="L40" s="38">
        <v>635</v>
      </c>
      <c r="M40" s="53">
        <v>3126.03</v>
      </c>
      <c r="N40" s="53">
        <v>25008.21</v>
      </c>
      <c r="O40" s="5" t="s">
        <v>0</v>
      </c>
      <c r="P40" s="5" t="s">
        <v>31</v>
      </c>
      <c r="Q40" s="38">
        <v>158.10999999999999</v>
      </c>
      <c r="R40" s="40">
        <v>12000</v>
      </c>
      <c r="S40" s="38">
        <v>0</v>
      </c>
    </row>
    <row r="41" spans="1:19" s="23" customFormat="1">
      <c r="A41" s="22"/>
      <c r="B41" s="5" t="s">
        <v>17</v>
      </c>
      <c r="C41" s="4" t="s">
        <v>145</v>
      </c>
      <c r="D41" s="4" t="s">
        <v>96</v>
      </c>
      <c r="E41" s="38">
        <v>8616.32</v>
      </c>
      <c r="F41" s="38">
        <v>8424.48</v>
      </c>
      <c r="G41" s="38">
        <v>1404.08</v>
      </c>
      <c r="H41" s="38">
        <v>311.27999999999997</v>
      </c>
      <c r="I41" s="39">
        <f t="shared" si="0"/>
        <v>18756.159999999996</v>
      </c>
      <c r="J41" s="39">
        <v>2729.96</v>
      </c>
      <c r="K41" s="39">
        <f t="shared" si="2"/>
        <v>16026.199999999997</v>
      </c>
      <c r="L41" s="38">
        <v>635</v>
      </c>
      <c r="M41" s="53">
        <v>3126.03</v>
      </c>
      <c r="N41" s="53">
        <v>25008.21</v>
      </c>
      <c r="O41" s="5" t="s">
        <v>0</v>
      </c>
      <c r="P41" s="5" t="s">
        <v>31</v>
      </c>
      <c r="Q41" s="38">
        <v>108.60166666666667</v>
      </c>
      <c r="R41" s="40">
        <v>12000</v>
      </c>
      <c r="S41" s="38">
        <v>0</v>
      </c>
    </row>
    <row r="42" spans="1:19" s="23" customFormat="1">
      <c r="A42" s="22"/>
      <c r="B42" s="5" t="s">
        <v>17</v>
      </c>
      <c r="C42" s="4" t="s">
        <v>143</v>
      </c>
      <c r="D42" s="4" t="s">
        <v>86</v>
      </c>
      <c r="E42" s="38">
        <v>8616.32</v>
      </c>
      <c r="F42" s="38">
        <v>8424.48</v>
      </c>
      <c r="G42" s="38">
        <v>1404.08</v>
      </c>
      <c r="H42" s="38">
        <v>311.27999999999997</v>
      </c>
      <c r="I42" s="39">
        <f t="shared" si="0"/>
        <v>18756.159999999996</v>
      </c>
      <c r="J42" s="39">
        <v>2729.96</v>
      </c>
      <c r="K42" s="39">
        <f t="shared" si="2"/>
        <v>16026.199999999997</v>
      </c>
      <c r="L42" s="38">
        <v>635</v>
      </c>
      <c r="M42" s="53">
        <v>3126.03</v>
      </c>
      <c r="N42" s="53">
        <v>25008.21</v>
      </c>
      <c r="O42" s="5" t="s">
        <v>0</v>
      </c>
      <c r="P42" s="5" t="s">
        <v>31</v>
      </c>
      <c r="Q42" s="38">
        <v>133.17916666666667</v>
      </c>
      <c r="R42" s="40">
        <v>12000</v>
      </c>
      <c r="S42" s="38">
        <v>0</v>
      </c>
    </row>
    <row r="43" spans="1:19">
      <c r="A43" s="22"/>
      <c r="B43" s="5" t="s">
        <v>17</v>
      </c>
      <c r="C43" s="4" t="s">
        <v>132</v>
      </c>
      <c r="D43" s="4" t="s">
        <v>122</v>
      </c>
      <c r="E43" s="38">
        <v>8616.32</v>
      </c>
      <c r="F43" s="38">
        <v>8424.48</v>
      </c>
      <c r="G43" s="38">
        <v>1404.08</v>
      </c>
      <c r="H43" s="38">
        <v>311.27999999999997</v>
      </c>
      <c r="I43" s="39">
        <f t="shared" si="0"/>
        <v>18756.159999999996</v>
      </c>
      <c r="J43" s="39">
        <v>2729.96</v>
      </c>
      <c r="K43" s="39">
        <f t="shared" si="2"/>
        <v>16026.199999999997</v>
      </c>
      <c r="L43" s="38">
        <v>635</v>
      </c>
      <c r="M43" s="53">
        <v>2735.27</v>
      </c>
      <c r="N43" s="53">
        <v>21882.19</v>
      </c>
      <c r="O43" s="5" t="s">
        <v>0</v>
      </c>
      <c r="P43" s="5" t="s">
        <v>31</v>
      </c>
      <c r="Q43" s="38">
        <v>0</v>
      </c>
      <c r="R43" s="40">
        <v>12000</v>
      </c>
      <c r="S43" s="38">
        <v>0</v>
      </c>
    </row>
    <row r="44" spans="1:19">
      <c r="A44" s="22"/>
      <c r="B44" s="3" t="s">
        <v>18</v>
      </c>
      <c r="C44" s="4" t="s">
        <v>102</v>
      </c>
      <c r="D44" s="4" t="s">
        <v>163</v>
      </c>
      <c r="E44" s="38">
        <v>7520.46</v>
      </c>
      <c r="F44" s="38">
        <v>6780.68</v>
      </c>
      <c r="G44" s="38">
        <v>1130.1199999999999</v>
      </c>
      <c r="H44" s="38">
        <v>232.66</v>
      </c>
      <c r="I44" s="39">
        <f t="shared" si="0"/>
        <v>15663.919999999998</v>
      </c>
      <c r="J44" s="39">
        <v>2069.46</v>
      </c>
      <c r="K44" s="39">
        <f>+I44-J44</f>
        <v>13594.46</v>
      </c>
      <c r="L44" s="39">
        <v>475</v>
      </c>
      <c r="M44" s="52">
        <v>935.48</v>
      </c>
      <c r="N44" s="52">
        <v>7483.87</v>
      </c>
      <c r="O44" s="3" t="s">
        <v>0</v>
      </c>
      <c r="P44" s="5" t="s">
        <v>31</v>
      </c>
      <c r="Q44" s="38">
        <v>0</v>
      </c>
      <c r="R44" s="40">
        <v>12000</v>
      </c>
      <c r="S44" s="38">
        <v>0</v>
      </c>
    </row>
    <row r="45" spans="1:19">
      <c r="A45" s="22"/>
      <c r="B45" s="3" t="s">
        <v>18</v>
      </c>
      <c r="C45" s="4" t="s">
        <v>134</v>
      </c>
      <c r="D45" s="4" t="s">
        <v>135</v>
      </c>
      <c r="E45" s="38">
        <v>7520.46</v>
      </c>
      <c r="F45" s="38">
        <v>6780.68</v>
      </c>
      <c r="G45" s="38">
        <v>1130.1199999999999</v>
      </c>
      <c r="H45" s="38">
        <v>232.66</v>
      </c>
      <c r="I45" s="39">
        <f t="shared" si="0"/>
        <v>15663.919999999998</v>
      </c>
      <c r="J45" s="39">
        <v>2069.46</v>
      </c>
      <c r="K45" s="39">
        <f>+I45-J45</f>
        <v>13594.46</v>
      </c>
      <c r="L45" s="38">
        <v>475</v>
      </c>
      <c r="M45" s="53">
        <v>2610.65</v>
      </c>
      <c r="N45" s="53">
        <v>20885.23</v>
      </c>
      <c r="O45" s="5" t="s">
        <v>0</v>
      </c>
      <c r="P45" s="5" t="s">
        <v>31</v>
      </c>
      <c r="Q45" s="38">
        <v>124.815</v>
      </c>
      <c r="R45" s="40">
        <v>12000</v>
      </c>
      <c r="S45" s="38">
        <v>0</v>
      </c>
    </row>
    <row r="46" spans="1:19" s="23" customFormat="1">
      <c r="A46" s="22"/>
      <c r="B46" s="5" t="s">
        <v>18</v>
      </c>
      <c r="C46" s="4" t="s">
        <v>97</v>
      </c>
      <c r="D46" s="4" t="s">
        <v>98</v>
      </c>
      <c r="E46" s="38">
        <v>7520.46</v>
      </c>
      <c r="F46" s="38">
        <v>6780.68</v>
      </c>
      <c r="G46" s="38">
        <v>1130.1199999999999</v>
      </c>
      <c r="H46" s="38">
        <v>232.66</v>
      </c>
      <c r="I46" s="39">
        <f t="shared" si="0"/>
        <v>15663.919999999998</v>
      </c>
      <c r="J46" s="39">
        <v>2069.46</v>
      </c>
      <c r="K46" s="39">
        <f t="shared" si="2"/>
        <v>13594.46</v>
      </c>
      <c r="L46" s="38">
        <v>475</v>
      </c>
      <c r="M46" s="53">
        <v>2610.65</v>
      </c>
      <c r="N46" s="53">
        <v>20885.23</v>
      </c>
      <c r="O46" s="5" t="s">
        <v>0</v>
      </c>
      <c r="P46" s="5" t="s">
        <v>31</v>
      </c>
      <c r="Q46" s="38">
        <v>1147.7974999999999</v>
      </c>
      <c r="R46" s="40">
        <v>12000</v>
      </c>
      <c r="S46" s="38">
        <v>0</v>
      </c>
    </row>
    <row r="47" spans="1:19">
      <c r="A47" s="22"/>
      <c r="B47" s="3" t="s">
        <v>18</v>
      </c>
      <c r="C47" s="4" t="s">
        <v>142</v>
      </c>
      <c r="D47" s="4" t="s">
        <v>100</v>
      </c>
      <c r="E47" s="38">
        <v>7520.46</v>
      </c>
      <c r="F47" s="38">
        <v>6780.68</v>
      </c>
      <c r="G47" s="38">
        <v>1130.1199999999999</v>
      </c>
      <c r="H47" s="38">
        <v>232.66</v>
      </c>
      <c r="I47" s="39">
        <f t="shared" si="0"/>
        <v>15663.919999999998</v>
      </c>
      <c r="J47" s="39">
        <v>2069.46</v>
      </c>
      <c r="K47" s="39">
        <f t="shared" si="2"/>
        <v>13594.46</v>
      </c>
      <c r="L47" s="38">
        <v>475</v>
      </c>
      <c r="M47" s="53">
        <v>2610.65</v>
      </c>
      <c r="N47" s="53">
        <v>20885.23</v>
      </c>
      <c r="O47" s="5" t="s">
        <v>0</v>
      </c>
      <c r="P47" s="5" t="s">
        <v>31</v>
      </c>
      <c r="Q47" s="38">
        <v>95.13666666666667</v>
      </c>
      <c r="R47" s="40">
        <v>12000</v>
      </c>
      <c r="S47" s="38">
        <v>0</v>
      </c>
    </row>
    <row r="48" spans="1:19">
      <c r="A48" s="22"/>
      <c r="B48" s="3" t="s">
        <v>18</v>
      </c>
      <c r="C48" s="4" t="s">
        <v>70</v>
      </c>
      <c r="D48" s="4" t="s">
        <v>71</v>
      </c>
      <c r="E48" s="38">
        <v>7520.46</v>
      </c>
      <c r="F48" s="38">
        <v>6780.68</v>
      </c>
      <c r="G48" s="38">
        <v>1130.1199999999999</v>
      </c>
      <c r="H48" s="38">
        <v>232.66</v>
      </c>
      <c r="I48" s="39">
        <f t="shared" si="0"/>
        <v>15663.919999999998</v>
      </c>
      <c r="J48" s="39">
        <v>2069.46</v>
      </c>
      <c r="K48" s="39">
        <f t="shared" si="2"/>
        <v>13594.46</v>
      </c>
      <c r="L48" s="38">
        <v>475</v>
      </c>
      <c r="M48" s="53">
        <v>2610.65</v>
      </c>
      <c r="N48" s="53">
        <v>20885.23</v>
      </c>
      <c r="O48" s="5" t="s">
        <v>0</v>
      </c>
      <c r="P48" s="5" t="s">
        <v>31</v>
      </c>
      <c r="Q48" s="38">
        <v>155.8725</v>
      </c>
      <c r="R48" s="40">
        <v>12000</v>
      </c>
      <c r="S48" s="38">
        <v>0</v>
      </c>
    </row>
    <row r="49" spans="1:19">
      <c r="A49" s="22"/>
      <c r="B49" s="3" t="s">
        <v>18</v>
      </c>
      <c r="C49" s="4" t="s">
        <v>11</v>
      </c>
      <c r="D49" s="4" t="s">
        <v>101</v>
      </c>
      <c r="E49" s="38">
        <v>7520.46</v>
      </c>
      <c r="F49" s="38">
        <v>6780.68</v>
      </c>
      <c r="G49" s="38">
        <v>1130.1199999999999</v>
      </c>
      <c r="H49" s="38">
        <v>232.66</v>
      </c>
      <c r="I49" s="39">
        <f t="shared" si="0"/>
        <v>15663.919999999998</v>
      </c>
      <c r="J49" s="39">
        <v>2069.46</v>
      </c>
      <c r="K49" s="39">
        <f t="shared" si="2"/>
        <v>13594.46</v>
      </c>
      <c r="L49" s="38">
        <v>475</v>
      </c>
      <c r="M49" s="53">
        <v>2610.65</v>
      </c>
      <c r="N49" s="53">
        <v>20885.23</v>
      </c>
      <c r="O49" s="5" t="s">
        <v>0</v>
      </c>
      <c r="P49" s="5" t="s">
        <v>31</v>
      </c>
      <c r="Q49" s="38">
        <v>92.024999999999991</v>
      </c>
      <c r="R49" s="40">
        <v>12000</v>
      </c>
      <c r="S49" s="38">
        <v>0</v>
      </c>
    </row>
    <row r="50" spans="1:19">
      <c r="A50" s="22"/>
      <c r="B50" s="3" t="s">
        <v>18</v>
      </c>
      <c r="C50" s="10" t="s">
        <v>169</v>
      </c>
      <c r="D50" s="4" t="s">
        <v>93</v>
      </c>
      <c r="E50" s="38">
        <v>7520.46</v>
      </c>
      <c r="F50" s="38">
        <v>6780.68</v>
      </c>
      <c r="G50" s="38">
        <v>1130.1199999999999</v>
      </c>
      <c r="H50" s="38">
        <v>232.66</v>
      </c>
      <c r="I50" s="39">
        <f t="shared" si="0"/>
        <v>15663.919999999998</v>
      </c>
      <c r="J50" s="39">
        <v>2069.46</v>
      </c>
      <c r="K50" s="39">
        <f t="shared" si="2"/>
        <v>13594.46</v>
      </c>
      <c r="L50" s="39">
        <v>475</v>
      </c>
      <c r="M50" s="53">
        <v>2610.65</v>
      </c>
      <c r="N50" s="53">
        <v>20885.23</v>
      </c>
      <c r="O50" s="3" t="s">
        <v>0</v>
      </c>
      <c r="P50" s="5" t="s">
        <v>31</v>
      </c>
      <c r="Q50" s="38">
        <v>100.88666666666667</v>
      </c>
      <c r="R50" s="40">
        <v>12000</v>
      </c>
      <c r="S50" s="38">
        <v>0</v>
      </c>
    </row>
    <row r="51" spans="1:19">
      <c r="A51" s="22"/>
      <c r="B51" s="3" t="s">
        <v>18</v>
      </c>
      <c r="C51" s="4" t="s">
        <v>141</v>
      </c>
      <c r="D51" s="4" t="s">
        <v>136</v>
      </c>
      <c r="E51" s="38">
        <v>7520.46</v>
      </c>
      <c r="F51" s="38">
        <v>6780.68</v>
      </c>
      <c r="G51" s="38">
        <v>1130.1199999999999</v>
      </c>
      <c r="H51" s="38">
        <v>232.66</v>
      </c>
      <c r="I51" s="39">
        <f t="shared" si="0"/>
        <v>15663.919999999998</v>
      </c>
      <c r="J51" s="39">
        <v>2069.46</v>
      </c>
      <c r="K51" s="39">
        <f t="shared" si="2"/>
        <v>13594.46</v>
      </c>
      <c r="L51" s="38">
        <v>475</v>
      </c>
      <c r="M51" s="53">
        <v>2139.29</v>
      </c>
      <c r="N51" s="53">
        <v>17114.28</v>
      </c>
      <c r="O51" s="5" t="s">
        <v>0</v>
      </c>
      <c r="P51" s="5" t="s">
        <v>31</v>
      </c>
      <c r="Q51" s="38">
        <v>0</v>
      </c>
      <c r="R51" s="40">
        <v>12000</v>
      </c>
      <c r="S51" s="38">
        <v>0</v>
      </c>
    </row>
    <row r="52" spans="1:19" s="24" customFormat="1">
      <c r="A52" s="22"/>
      <c r="B52" s="3" t="s">
        <v>18</v>
      </c>
      <c r="C52" s="4" t="s">
        <v>137</v>
      </c>
      <c r="D52" s="4" t="s">
        <v>138</v>
      </c>
      <c r="E52" s="38">
        <v>7520.46</v>
      </c>
      <c r="F52" s="38">
        <v>6780.68</v>
      </c>
      <c r="G52" s="38">
        <v>1130.1199999999999</v>
      </c>
      <c r="H52" s="38">
        <v>232.66</v>
      </c>
      <c r="I52" s="39">
        <f t="shared" si="0"/>
        <v>15663.919999999998</v>
      </c>
      <c r="J52" s="39">
        <v>2069.46</v>
      </c>
      <c r="K52" s="39">
        <f t="shared" si="2"/>
        <v>13594.46</v>
      </c>
      <c r="L52" s="38">
        <v>475</v>
      </c>
      <c r="M52" s="53">
        <v>1943.49</v>
      </c>
      <c r="N52" s="53">
        <v>15547.92</v>
      </c>
      <c r="O52" s="5" t="s">
        <v>0</v>
      </c>
      <c r="P52" s="5" t="s">
        <v>31</v>
      </c>
      <c r="Q52" s="38">
        <v>0</v>
      </c>
      <c r="R52" s="40">
        <v>12000</v>
      </c>
      <c r="S52" s="38">
        <v>0</v>
      </c>
    </row>
    <row r="53" spans="1:19" s="23" customFormat="1">
      <c r="A53" s="22"/>
      <c r="B53" s="3" t="s">
        <v>18</v>
      </c>
      <c r="C53" s="4" t="s">
        <v>133</v>
      </c>
      <c r="D53" s="4" t="s">
        <v>99</v>
      </c>
      <c r="E53" s="38">
        <v>7520.46</v>
      </c>
      <c r="F53" s="38">
        <v>6780.68</v>
      </c>
      <c r="G53" s="38">
        <v>1130.1199999999999</v>
      </c>
      <c r="H53" s="38">
        <v>232.66</v>
      </c>
      <c r="I53" s="39">
        <f t="shared" si="0"/>
        <v>15663.919999999998</v>
      </c>
      <c r="J53" s="39">
        <v>2069.46</v>
      </c>
      <c r="K53" s="39">
        <f>+I53-J53</f>
        <v>13594.46</v>
      </c>
      <c r="L53" s="38">
        <v>475</v>
      </c>
      <c r="M53" s="53">
        <v>2610.65</v>
      </c>
      <c r="N53" s="53">
        <v>20885.23</v>
      </c>
      <c r="O53" s="5" t="s">
        <v>0</v>
      </c>
      <c r="P53" s="5" t="s">
        <v>31</v>
      </c>
      <c r="Q53" s="38">
        <v>199.72083333333333</v>
      </c>
      <c r="R53" s="40">
        <v>12000</v>
      </c>
      <c r="S53" s="38">
        <v>0</v>
      </c>
    </row>
    <row r="54" spans="1:19" s="24" customFormat="1">
      <c r="A54" s="22"/>
      <c r="B54" s="3" t="s">
        <v>40</v>
      </c>
      <c r="C54" s="4" t="s">
        <v>105</v>
      </c>
      <c r="D54" s="4" t="s">
        <v>106</v>
      </c>
      <c r="E54" s="38">
        <v>6520.46</v>
      </c>
      <c r="F54" s="38">
        <v>6780.68</v>
      </c>
      <c r="G54" s="38">
        <v>1130.1199999999999</v>
      </c>
      <c r="H54" s="38">
        <v>232.66</v>
      </c>
      <c r="I54" s="39">
        <f t="shared" si="0"/>
        <v>14663.919999999998</v>
      </c>
      <c r="J54" s="39">
        <v>1855.86</v>
      </c>
      <c r="K54" s="39">
        <f t="shared" si="2"/>
        <v>12808.059999999998</v>
      </c>
      <c r="L54" s="38">
        <v>475</v>
      </c>
      <c r="M54" s="53">
        <v>2443.9899999999998</v>
      </c>
      <c r="N54" s="53">
        <v>19551.89</v>
      </c>
      <c r="O54" s="5" t="s">
        <v>0</v>
      </c>
      <c r="P54" s="5" t="s">
        <v>31</v>
      </c>
      <c r="Q54" s="38">
        <v>86.149999999999991</v>
      </c>
      <c r="R54" s="40">
        <v>12000</v>
      </c>
      <c r="S54" s="38">
        <v>0</v>
      </c>
    </row>
    <row r="55" spans="1:19" s="24" customFormat="1">
      <c r="A55" s="22"/>
      <c r="B55" s="3" t="s">
        <v>40</v>
      </c>
      <c r="C55" s="4" t="s">
        <v>107</v>
      </c>
      <c r="D55" s="4" t="s">
        <v>108</v>
      </c>
      <c r="E55" s="38">
        <v>6520.46</v>
      </c>
      <c r="F55" s="38">
        <v>6780.68</v>
      </c>
      <c r="G55" s="38">
        <v>1130.1199999999999</v>
      </c>
      <c r="H55" s="38">
        <v>232.66</v>
      </c>
      <c r="I55" s="39">
        <f t="shared" si="0"/>
        <v>14663.919999999998</v>
      </c>
      <c r="J55" s="39">
        <v>1855.86</v>
      </c>
      <c r="K55" s="39">
        <f t="shared" si="2"/>
        <v>12808.059999999998</v>
      </c>
      <c r="L55" s="39">
        <v>475</v>
      </c>
      <c r="M55" s="53">
        <v>2443.9899999999998</v>
      </c>
      <c r="N55" s="53">
        <v>19551.89</v>
      </c>
      <c r="O55" s="3" t="s">
        <v>0</v>
      </c>
      <c r="P55" s="5" t="s">
        <v>31</v>
      </c>
      <c r="Q55" s="38">
        <v>98.316666666666663</v>
      </c>
      <c r="R55" s="40">
        <v>12000</v>
      </c>
      <c r="S55" s="38">
        <v>0</v>
      </c>
    </row>
    <row r="56" spans="1:19" s="24" customFormat="1">
      <c r="A56" s="22"/>
      <c r="B56" s="3" t="s">
        <v>19</v>
      </c>
      <c r="C56" s="4" t="s">
        <v>144</v>
      </c>
      <c r="D56" s="4" t="s">
        <v>110</v>
      </c>
      <c r="E56" s="38">
        <v>6173.9</v>
      </c>
      <c r="F56" s="38">
        <v>6260.82</v>
      </c>
      <c r="G56" s="38">
        <v>1043.48</v>
      </c>
      <c r="H56" s="38">
        <v>208.74</v>
      </c>
      <c r="I56" s="39">
        <f t="shared" si="0"/>
        <v>13686.939999999999</v>
      </c>
      <c r="J56" s="39">
        <v>1647.18</v>
      </c>
      <c r="K56" s="39">
        <f t="shared" si="2"/>
        <v>12039.759999999998</v>
      </c>
      <c r="L56" s="39">
        <v>455</v>
      </c>
      <c r="M56" s="52">
        <v>2281.16</v>
      </c>
      <c r="N56" s="52">
        <v>18249.25</v>
      </c>
      <c r="O56" s="3" t="s">
        <v>0</v>
      </c>
      <c r="P56" s="5" t="s">
        <v>31</v>
      </c>
      <c r="Q56" s="38">
        <v>287.19666666666666</v>
      </c>
      <c r="R56" s="40">
        <v>12000</v>
      </c>
      <c r="S56" s="38">
        <v>0</v>
      </c>
    </row>
    <row r="57" spans="1:19">
      <c r="A57" s="22"/>
      <c r="B57" s="3" t="s">
        <v>19</v>
      </c>
      <c r="C57" s="4" t="s">
        <v>152</v>
      </c>
      <c r="D57" s="4" t="s">
        <v>139</v>
      </c>
      <c r="E57" s="38">
        <v>6173.9</v>
      </c>
      <c r="F57" s="38">
        <v>6260.82</v>
      </c>
      <c r="G57" s="38">
        <v>1043.48</v>
      </c>
      <c r="H57" s="38">
        <v>208.74</v>
      </c>
      <c r="I57" s="39">
        <f>SUM(E57:H57)</f>
        <v>13686.939999999999</v>
      </c>
      <c r="J57" s="39">
        <v>1647.18</v>
      </c>
      <c r="K57" s="39">
        <f>+I57-J57</f>
        <v>12039.759999999998</v>
      </c>
      <c r="L57" s="39">
        <v>455</v>
      </c>
      <c r="M57" s="52">
        <v>1606.76</v>
      </c>
      <c r="N57" s="52">
        <v>12854.05</v>
      </c>
      <c r="O57" s="3" t="s">
        <v>0</v>
      </c>
      <c r="P57" s="5" t="s">
        <v>31</v>
      </c>
      <c r="Q57" s="38">
        <v>241.02416666666667</v>
      </c>
      <c r="R57" s="40">
        <v>12000</v>
      </c>
      <c r="S57" s="38">
        <v>0</v>
      </c>
    </row>
    <row r="58" spans="1:19">
      <c r="A58" s="22"/>
      <c r="B58" s="3" t="s">
        <v>20</v>
      </c>
      <c r="C58" s="4" t="s">
        <v>41</v>
      </c>
      <c r="D58" s="4" t="s">
        <v>111</v>
      </c>
      <c r="E58" s="38">
        <v>5684.84</v>
      </c>
      <c r="F58" s="38">
        <v>5527.28</v>
      </c>
      <c r="G58" s="38">
        <v>921.2</v>
      </c>
      <c r="H58" s="38">
        <v>167.54</v>
      </c>
      <c r="I58" s="39">
        <f t="shared" si="0"/>
        <v>12300.86</v>
      </c>
      <c r="J58" s="39">
        <v>1351.12</v>
      </c>
      <c r="K58" s="39">
        <f t="shared" si="2"/>
        <v>10949.740000000002</v>
      </c>
      <c r="L58" s="39">
        <v>455</v>
      </c>
      <c r="M58" s="52">
        <v>2050.14</v>
      </c>
      <c r="N58" s="52">
        <v>16401.150000000001</v>
      </c>
      <c r="O58" s="3" t="s">
        <v>0</v>
      </c>
      <c r="P58" s="5" t="s">
        <v>31</v>
      </c>
      <c r="Q58" s="38">
        <v>658.89083333333326</v>
      </c>
      <c r="R58" s="40">
        <v>12000</v>
      </c>
      <c r="S58" s="38">
        <v>0</v>
      </c>
    </row>
    <row r="59" spans="1:19">
      <c r="A59" s="22"/>
      <c r="B59" s="3" t="s">
        <v>20</v>
      </c>
      <c r="C59" s="4" t="s">
        <v>41</v>
      </c>
      <c r="D59" s="4" t="s">
        <v>112</v>
      </c>
      <c r="E59" s="38">
        <v>5684.84</v>
      </c>
      <c r="F59" s="38">
        <v>5527.28</v>
      </c>
      <c r="G59" s="38">
        <v>921.2</v>
      </c>
      <c r="H59" s="38">
        <v>167.54</v>
      </c>
      <c r="I59" s="39">
        <f t="shared" si="0"/>
        <v>12300.86</v>
      </c>
      <c r="J59" s="39">
        <v>1351.1149440000002</v>
      </c>
      <c r="K59" s="39">
        <f t="shared" si="2"/>
        <v>10949.745056</v>
      </c>
      <c r="L59" s="39">
        <v>455</v>
      </c>
      <c r="M59" s="52">
        <v>2050.14</v>
      </c>
      <c r="N59" s="52">
        <v>16401.150000000001</v>
      </c>
      <c r="O59" s="3" t="s">
        <v>0</v>
      </c>
      <c r="P59" s="5" t="s">
        <v>31</v>
      </c>
      <c r="Q59" s="38">
        <v>334.35916666666668</v>
      </c>
      <c r="R59" s="40">
        <v>12000</v>
      </c>
      <c r="S59" s="38">
        <v>0</v>
      </c>
    </row>
    <row r="60" spans="1:19">
      <c r="A60" s="22"/>
      <c r="B60" s="3" t="s">
        <v>20</v>
      </c>
      <c r="C60" s="4" t="s">
        <v>113</v>
      </c>
      <c r="D60" s="4" t="s">
        <v>114</v>
      </c>
      <c r="E60" s="38">
        <v>5684.84</v>
      </c>
      <c r="F60" s="38">
        <v>5527.28</v>
      </c>
      <c r="G60" s="38">
        <v>921.2</v>
      </c>
      <c r="H60" s="38">
        <v>167.54</v>
      </c>
      <c r="I60" s="39">
        <f t="shared" si="0"/>
        <v>12300.86</v>
      </c>
      <c r="J60" s="39">
        <v>1351.12</v>
      </c>
      <c r="K60" s="39">
        <f t="shared" si="2"/>
        <v>10949.740000000002</v>
      </c>
      <c r="L60" s="39">
        <v>455</v>
      </c>
      <c r="M60" s="52">
        <v>2050.14</v>
      </c>
      <c r="N60" s="52">
        <v>16401.150000000001</v>
      </c>
      <c r="O60" s="3" t="s">
        <v>0</v>
      </c>
      <c r="P60" s="5" t="s">
        <v>31</v>
      </c>
      <c r="Q60" s="38">
        <v>442.51666666666665</v>
      </c>
      <c r="R60" s="40">
        <v>12000</v>
      </c>
      <c r="S60" s="38">
        <v>0</v>
      </c>
    </row>
    <row r="61" spans="1:19">
      <c r="A61" s="22"/>
      <c r="B61" s="3" t="s">
        <v>21</v>
      </c>
      <c r="C61" s="4" t="s">
        <v>115</v>
      </c>
      <c r="D61" s="4" t="s">
        <v>116</v>
      </c>
      <c r="E61" s="38">
        <v>5072.54</v>
      </c>
      <c r="F61" s="38">
        <v>4608.8</v>
      </c>
      <c r="G61" s="38">
        <v>768.14</v>
      </c>
      <c r="H61" s="38">
        <v>118.98</v>
      </c>
      <c r="I61" s="39">
        <f t="shared" si="0"/>
        <v>10568.46</v>
      </c>
      <c r="J61" s="39">
        <v>1025.04</v>
      </c>
      <c r="K61" s="39">
        <f t="shared" si="2"/>
        <v>9543.4199999999983</v>
      </c>
      <c r="L61" s="39">
        <v>420</v>
      </c>
      <c r="M61" s="52">
        <v>1761.41</v>
      </c>
      <c r="N61" s="52">
        <v>14091.28</v>
      </c>
      <c r="O61" s="3" t="s">
        <v>0</v>
      </c>
      <c r="P61" s="5" t="s">
        <v>31</v>
      </c>
      <c r="Q61" s="38">
        <v>1340.7850000000001</v>
      </c>
      <c r="R61" s="40">
        <v>12000</v>
      </c>
      <c r="S61" s="38">
        <v>0</v>
      </c>
    </row>
    <row r="62" spans="1:19">
      <c r="A62" s="22"/>
      <c r="B62" s="3" t="s">
        <v>21</v>
      </c>
      <c r="C62" s="4" t="s">
        <v>117</v>
      </c>
      <c r="D62" s="4" t="s">
        <v>118</v>
      </c>
      <c r="E62" s="38">
        <v>5072.54</v>
      </c>
      <c r="F62" s="38">
        <v>4608.8</v>
      </c>
      <c r="G62" s="38">
        <v>768.14</v>
      </c>
      <c r="H62" s="38">
        <v>118.98</v>
      </c>
      <c r="I62" s="39">
        <f t="shared" si="0"/>
        <v>10568.46</v>
      </c>
      <c r="J62" s="39">
        <v>1025.04</v>
      </c>
      <c r="K62" s="39">
        <f t="shared" si="2"/>
        <v>9543.4199999999983</v>
      </c>
      <c r="L62" s="39">
        <v>420</v>
      </c>
      <c r="M62" s="52">
        <v>1761.41</v>
      </c>
      <c r="N62" s="52">
        <v>14091.28</v>
      </c>
      <c r="O62" s="3" t="s">
        <v>0</v>
      </c>
      <c r="P62" s="5" t="s">
        <v>31</v>
      </c>
      <c r="Q62" s="38">
        <v>64.092500000000001</v>
      </c>
      <c r="R62" s="40">
        <v>12000</v>
      </c>
      <c r="S62" s="38">
        <v>0</v>
      </c>
    </row>
    <row r="63" spans="1:19">
      <c r="A63" s="22"/>
      <c r="B63" s="3" t="s">
        <v>21</v>
      </c>
      <c r="C63" s="4" t="s">
        <v>103</v>
      </c>
      <c r="D63" s="4" t="s">
        <v>170</v>
      </c>
      <c r="E63" s="38">
        <v>5072.54</v>
      </c>
      <c r="F63" s="38">
        <v>4608.8</v>
      </c>
      <c r="G63" s="38">
        <v>768.14</v>
      </c>
      <c r="H63" s="38">
        <v>118.98</v>
      </c>
      <c r="I63" s="39">
        <f t="shared" ref="I63" si="5">SUM(E63:H63)</f>
        <v>10568.46</v>
      </c>
      <c r="J63" s="39">
        <v>1025.04</v>
      </c>
      <c r="K63" s="39">
        <f t="shared" ref="K63" si="6">+I63-J63</f>
        <v>9543.4199999999983</v>
      </c>
      <c r="L63" s="39">
        <v>420</v>
      </c>
      <c r="M63" s="52">
        <v>264.20999999999998</v>
      </c>
      <c r="N63" s="52">
        <v>2113.69</v>
      </c>
      <c r="O63" s="3" t="s">
        <v>0</v>
      </c>
      <c r="P63" s="5" t="s">
        <v>31</v>
      </c>
      <c r="Q63" s="38">
        <v>64.092500000000001</v>
      </c>
      <c r="R63" s="40">
        <v>12000</v>
      </c>
      <c r="S63" s="38">
        <v>0</v>
      </c>
    </row>
    <row r="64" spans="1:19">
      <c r="A64" s="22"/>
      <c r="B64" s="3" t="s">
        <v>21</v>
      </c>
      <c r="C64" s="4" t="s">
        <v>115</v>
      </c>
      <c r="D64" s="4" t="s">
        <v>140</v>
      </c>
      <c r="E64" s="38">
        <v>5072.54</v>
      </c>
      <c r="F64" s="38">
        <v>4608.8</v>
      </c>
      <c r="G64" s="38">
        <v>768.14</v>
      </c>
      <c r="H64" s="38">
        <v>118.98</v>
      </c>
      <c r="I64" s="39">
        <f t="shared" si="0"/>
        <v>10568.46</v>
      </c>
      <c r="J64" s="39">
        <v>1025.04</v>
      </c>
      <c r="K64" s="39">
        <f t="shared" si="2"/>
        <v>9543.4199999999983</v>
      </c>
      <c r="L64" s="39">
        <v>420</v>
      </c>
      <c r="M64" s="52">
        <v>1247.67</v>
      </c>
      <c r="N64" s="52">
        <v>9981.32</v>
      </c>
      <c r="O64" s="3" t="s">
        <v>0</v>
      </c>
      <c r="P64" s="5" t="s">
        <v>31</v>
      </c>
      <c r="Q64" s="38">
        <v>0</v>
      </c>
      <c r="R64" s="40">
        <v>12000</v>
      </c>
      <c r="S64" s="38">
        <v>0</v>
      </c>
    </row>
    <row r="65" spans="1:18">
      <c r="A65" s="22"/>
      <c r="B65" s="25"/>
      <c r="C65" s="26"/>
      <c r="D65" s="26"/>
      <c r="E65" s="27"/>
      <c r="F65" s="28"/>
      <c r="G65" s="28"/>
      <c r="H65" s="28"/>
      <c r="I65" s="29"/>
      <c r="J65" s="29"/>
      <c r="K65" s="29"/>
      <c r="L65" s="30"/>
      <c r="M65" s="31"/>
      <c r="N65" s="31"/>
      <c r="O65" s="31"/>
      <c r="Q65" s="32"/>
      <c r="R65" s="32"/>
    </row>
    <row r="66" spans="1:18">
      <c r="B66" s="25"/>
      <c r="C66" s="26"/>
      <c r="D66" s="26"/>
      <c r="E66" s="33"/>
      <c r="F66" s="33"/>
      <c r="G66" s="33"/>
      <c r="H66" s="33"/>
      <c r="I66" s="29"/>
      <c r="J66" s="29"/>
      <c r="K66" s="29"/>
      <c r="L66" s="30"/>
      <c r="M66" s="31"/>
      <c r="N66" s="31"/>
      <c r="O66" s="31"/>
      <c r="Q66" s="32"/>
      <c r="R66" s="32"/>
    </row>
    <row r="67" spans="1:18">
      <c r="E67" s="34"/>
      <c r="F67" s="34"/>
      <c r="G67" s="34"/>
      <c r="H67" s="34"/>
      <c r="L67" s="48"/>
      <c r="M67" s="48"/>
      <c r="N67" s="35"/>
      <c r="O67" s="35"/>
    </row>
    <row r="68" spans="1:18">
      <c r="E68" s="34"/>
      <c r="F68" s="34"/>
      <c r="G68" s="34"/>
      <c r="H68" s="34"/>
    </row>
    <row r="69" spans="1:18">
      <c r="C69" s="17"/>
      <c r="D69" s="17"/>
      <c r="E69" s="37"/>
      <c r="F69" s="34"/>
      <c r="G69" s="36"/>
      <c r="H69" s="36"/>
    </row>
    <row r="70" spans="1:18" ht="25.5">
      <c r="B70" s="44" t="s">
        <v>149</v>
      </c>
      <c r="C70" s="45" t="s">
        <v>3</v>
      </c>
      <c r="D70" s="45" t="s">
        <v>29</v>
      </c>
      <c r="E70" s="44" t="s">
        <v>30</v>
      </c>
      <c r="F70" s="34"/>
      <c r="G70" s="49"/>
      <c r="H70" s="49"/>
    </row>
    <row r="71" spans="1:18">
      <c r="B71" s="46" t="s">
        <v>150</v>
      </c>
      <c r="C71" s="2" t="s">
        <v>45</v>
      </c>
      <c r="D71" s="46" t="s">
        <v>168</v>
      </c>
      <c r="E71" s="38">
        <v>4766.04</v>
      </c>
      <c r="F71" s="34"/>
      <c r="G71" s="34"/>
      <c r="H71" s="34"/>
    </row>
    <row r="72" spans="1:18">
      <c r="B72" s="47" t="s">
        <v>151</v>
      </c>
      <c r="C72" s="4" t="s">
        <v>43</v>
      </c>
      <c r="D72" s="46" t="s">
        <v>168</v>
      </c>
      <c r="E72" s="38">
        <v>7000</v>
      </c>
      <c r="F72" s="34"/>
      <c r="G72" s="34"/>
      <c r="H72" s="34"/>
    </row>
    <row r="73" spans="1:18">
      <c r="B73" s="47" t="s">
        <v>151</v>
      </c>
      <c r="C73" s="4" t="s">
        <v>35</v>
      </c>
      <c r="D73" s="47" t="s">
        <v>33</v>
      </c>
      <c r="E73" s="38">
        <v>5000</v>
      </c>
      <c r="F73" s="34"/>
      <c r="G73" s="34"/>
      <c r="H73" s="34"/>
    </row>
    <row r="74" spans="1:18">
      <c r="B74" s="47" t="s">
        <v>151</v>
      </c>
      <c r="C74" s="4" t="s">
        <v>167</v>
      </c>
      <c r="D74" s="47" t="s">
        <v>173</v>
      </c>
      <c r="E74" s="38">
        <v>10000</v>
      </c>
      <c r="F74" s="34"/>
      <c r="G74" s="34"/>
      <c r="H74" s="34"/>
    </row>
    <row r="75" spans="1:18">
      <c r="B75" s="47" t="s">
        <v>151</v>
      </c>
      <c r="C75" s="4" t="s">
        <v>123</v>
      </c>
      <c r="D75" s="47" t="s">
        <v>173</v>
      </c>
      <c r="E75" s="38">
        <v>10000</v>
      </c>
      <c r="F75" s="34"/>
      <c r="G75" s="34"/>
      <c r="H75" s="34"/>
    </row>
    <row r="76" spans="1:18">
      <c r="B76" s="47" t="s">
        <v>151</v>
      </c>
      <c r="C76" s="4" t="s">
        <v>172</v>
      </c>
      <c r="D76" s="47" t="s">
        <v>173</v>
      </c>
      <c r="E76" s="38">
        <v>10000</v>
      </c>
      <c r="F76" s="34"/>
      <c r="G76" s="34"/>
      <c r="H76" s="34"/>
    </row>
    <row r="77" spans="1:18">
      <c r="B77" s="47" t="s">
        <v>151</v>
      </c>
      <c r="C77" s="4" t="s">
        <v>166</v>
      </c>
      <c r="D77" s="47" t="s">
        <v>44</v>
      </c>
      <c r="E77" s="38">
        <v>10000</v>
      </c>
      <c r="F77" s="34"/>
      <c r="G77" s="34"/>
      <c r="H77" s="34"/>
    </row>
    <row r="78" spans="1:18">
      <c r="B78" s="47" t="s">
        <v>151</v>
      </c>
      <c r="C78" s="4" t="s">
        <v>164</v>
      </c>
      <c r="D78" s="47" t="s">
        <v>53</v>
      </c>
      <c r="E78" s="38">
        <v>10000</v>
      </c>
      <c r="F78" s="34"/>
      <c r="G78" s="34"/>
      <c r="H78" s="34"/>
    </row>
    <row r="79" spans="1:18">
      <c r="B79" s="47" t="s">
        <v>151</v>
      </c>
      <c r="C79" s="4" t="s">
        <v>124</v>
      </c>
      <c r="D79" s="47" t="s">
        <v>53</v>
      </c>
      <c r="E79" s="38">
        <v>10000</v>
      </c>
      <c r="F79" s="34"/>
      <c r="G79" s="34"/>
      <c r="H79" s="34"/>
    </row>
    <row r="80" spans="1:18">
      <c r="B80" s="47" t="s">
        <v>151</v>
      </c>
      <c r="C80" s="4" t="s">
        <v>125</v>
      </c>
      <c r="D80" s="47" t="s">
        <v>53</v>
      </c>
      <c r="E80" s="38">
        <v>14000</v>
      </c>
      <c r="F80" s="34"/>
      <c r="G80" s="34"/>
      <c r="H80" s="34"/>
    </row>
    <row r="81" spans="2:8">
      <c r="B81" s="47" t="s">
        <v>151</v>
      </c>
      <c r="C81" s="4" t="s">
        <v>50</v>
      </c>
      <c r="D81" s="47" t="s">
        <v>46</v>
      </c>
      <c r="E81" s="38">
        <v>10000</v>
      </c>
      <c r="F81" s="34"/>
      <c r="G81" s="34"/>
      <c r="H81" s="34"/>
    </row>
    <row r="82" spans="2:8">
      <c r="B82" s="47" t="s">
        <v>151</v>
      </c>
      <c r="C82" s="4" t="s">
        <v>156</v>
      </c>
      <c r="D82" s="47" t="s">
        <v>53</v>
      </c>
      <c r="E82" s="38">
        <v>10000</v>
      </c>
      <c r="F82" s="34"/>
      <c r="G82" s="34"/>
      <c r="H82" s="34"/>
    </row>
    <row r="83" spans="2:8">
      <c r="B83" s="47" t="s">
        <v>151</v>
      </c>
      <c r="C83" s="4" t="s">
        <v>157</v>
      </c>
      <c r="D83" s="47" t="s">
        <v>53</v>
      </c>
      <c r="E83" s="38">
        <v>10000</v>
      </c>
      <c r="F83" s="34"/>
      <c r="G83" s="34"/>
      <c r="H83" s="34"/>
    </row>
    <row r="84" spans="2:8">
      <c r="B84" s="47" t="s">
        <v>151</v>
      </c>
      <c r="C84" s="4" t="s">
        <v>158</v>
      </c>
      <c r="D84" s="47" t="s">
        <v>53</v>
      </c>
      <c r="E84" s="38">
        <v>10000</v>
      </c>
      <c r="F84" s="34"/>
      <c r="G84" s="34"/>
      <c r="H84" s="34"/>
    </row>
    <row r="85" spans="2:8">
      <c r="B85" s="47" t="s">
        <v>151</v>
      </c>
      <c r="C85" s="4" t="s">
        <v>159</v>
      </c>
      <c r="D85" s="47" t="s">
        <v>53</v>
      </c>
      <c r="E85" s="38">
        <v>10000</v>
      </c>
      <c r="F85" s="34"/>
      <c r="G85" s="34"/>
      <c r="H85" s="34"/>
    </row>
    <row r="86" spans="2:8">
      <c r="B86" s="47" t="s">
        <v>151</v>
      </c>
      <c r="C86" s="4" t="s">
        <v>160</v>
      </c>
      <c r="D86" s="47" t="s">
        <v>53</v>
      </c>
      <c r="E86" s="38">
        <v>10000</v>
      </c>
      <c r="F86" s="34"/>
      <c r="G86" s="34"/>
      <c r="H86" s="34"/>
    </row>
    <row r="87" spans="2:8">
      <c r="B87" s="47" t="s">
        <v>151</v>
      </c>
      <c r="C87" s="4" t="s">
        <v>161</v>
      </c>
      <c r="D87" s="47" t="s">
        <v>53</v>
      </c>
      <c r="E87" s="38">
        <v>10000</v>
      </c>
      <c r="F87" s="34"/>
      <c r="G87" s="34"/>
      <c r="H87" s="34"/>
    </row>
    <row r="88" spans="2:8">
      <c r="B88" s="47" t="s">
        <v>151</v>
      </c>
      <c r="C88" s="4" t="s">
        <v>165</v>
      </c>
      <c r="D88" s="47" t="s">
        <v>53</v>
      </c>
      <c r="E88" s="38">
        <v>10000</v>
      </c>
      <c r="F88" s="34"/>
      <c r="G88" s="34"/>
      <c r="H88" s="34"/>
    </row>
    <row r="89" spans="2:8">
      <c r="B89" s="47" t="s">
        <v>151</v>
      </c>
      <c r="C89" s="4" t="s">
        <v>162</v>
      </c>
      <c r="D89" s="47" t="s">
        <v>53</v>
      </c>
      <c r="E89" s="38">
        <v>10000</v>
      </c>
      <c r="F89" s="34"/>
      <c r="G89" s="34"/>
      <c r="H89" s="34"/>
    </row>
    <row r="90" spans="2:8">
      <c r="B90" s="10"/>
      <c r="C90" s="10"/>
      <c r="D90" s="10"/>
      <c r="E90" s="10"/>
      <c r="F90" s="34"/>
      <c r="G90" s="34"/>
      <c r="H90" s="34"/>
    </row>
    <row r="91" spans="2:8">
      <c r="E91" s="34"/>
      <c r="F91" s="34"/>
      <c r="G91" s="34"/>
      <c r="H91" s="34"/>
    </row>
    <row r="92" spans="2:8">
      <c r="E92" s="34"/>
      <c r="F92" s="34"/>
      <c r="G92" s="34"/>
      <c r="H92" s="34"/>
    </row>
    <row r="93" spans="2:8">
      <c r="E93" s="34"/>
      <c r="F93" s="34"/>
      <c r="G93" s="34"/>
      <c r="H93" s="34"/>
    </row>
    <row r="94" spans="2:8">
      <c r="E94" s="34"/>
      <c r="F94" s="34"/>
      <c r="G94" s="34"/>
      <c r="H94" s="34"/>
    </row>
    <row r="95" spans="2:8">
      <c r="E95" s="34"/>
      <c r="F95" s="34"/>
      <c r="G95" s="34"/>
      <c r="H95" s="34"/>
    </row>
    <row r="96" spans="2:8">
      <c r="E96" s="34"/>
      <c r="F96" s="34"/>
      <c r="G96" s="34"/>
      <c r="H96" s="34"/>
    </row>
    <row r="97" spans="6:8">
      <c r="F97" s="34"/>
      <c r="G97" s="34"/>
      <c r="H97" s="34"/>
    </row>
  </sheetData>
  <mergeCells count="6">
    <mergeCell ref="L67:M67"/>
    <mergeCell ref="G70:H70"/>
    <mergeCell ref="B1:I1"/>
    <mergeCell ref="C2:I2"/>
    <mergeCell ref="C3:I3"/>
    <mergeCell ref="C4:I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Administacion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Doralicia del Bosque</dc:creator>
  <cp:keywords>Doralicia del Bosque Berlanga</cp:keywords>
  <cp:lastModifiedBy>ICAI_ADMON2</cp:lastModifiedBy>
  <cp:lastPrinted>2018-05-15T22:12:44Z</cp:lastPrinted>
  <dcterms:created xsi:type="dcterms:W3CDTF">2006-06-01T16:57:10Z</dcterms:created>
  <dcterms:modified xsi:type="dcterms:W3CDTF">2019-01-10T18:12:18Z</dcterms:modified>
</cp:coreProperties>
</file>